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defaultThemeVersion="166925"/>
  <mc:AlternateContent xmlns:mc="http://schemas.openxmlformats.org/markup-compatibility/2006">
    <mc:Choice Requires="x15">
      <x15ac:absPath xmlns:x15ac="http://schemas.microsoft.com/office/spreadsheetml/2010/11/ac" url="D:\Procurement\Projects\1402\ریاست عمومی اداره امور\شرطنامه\"/>
    </mc:Choice>
  </mc:AlternateContent>
  <xr:revisionPtr revIDLastSave="0" documentId="13_ncr:1_{FCBD2F1D-3421-465D-A2E6-03D22362B286}" xr6:coauthVersionLast="36" xr6:coauthVersionMax="36" xr10:uidLastSave="{00000000-0000-0000-0000-000000000000}"/>
  <bookViews>
    <workbookView xWindow="0" yWindow="0" windowWidth="23040" windowHeight="8940" xr2:uid="{00000000-000D-0000-FFFF-FFFF00000000}"/>
  </bookViews>
  <sheets>
    <sheet name="Sheet1" sheetId="1" r:id="rId1"/>
  </sheets>
  <definedNames>
    <definedName name="_xlnm.Print_Area" localSheetId="0">Sheet1!$A$1:$G$815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 l="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7" i="1"/>
  <c r="F38" i="1"/>
  <c r="F39" i="1"/>
  <c r="F40" i="1"/>
  <c r="F41" i="1"/>
  <c r="F42" i="1"/>
  <c r="F43" i="1"/>
  <c r="F44" i="1"/>
  <c r="F45" i="1"/>
  <c r="F46" i="1"/>
  <c r="F47" i="1"/>
  <c r="F48" i="1"/>
  <c r="F49" i="1"/>
  <c r="F50" i="1"/>
  <c r="F51" i="1"/>
  <c r="F52" i="1"/>
  <c r="F53" i="1"/>
  <c r="F57" i="1"/>
  <c r="F58" i="1"/>
  <c r="F59" i="1"/>
  <c r="F60" i="1"/>
  <c r="F61" i="1"/>
  <c r="F62" i="1"/>
  <c r="F63" i="1"/>
  <c r="F64" i="1"/>
  <c r="F65" i="1"/>
  <c r="F66" i="1"/>
  <c r="F67" i="1"/>
  <c r="F68" i="1"/>
  <c r="F69" i="1"/>
  <c r="F80" i="1"/>
  <c r="F81" i="1"/>
  <c r="F82" i="1"/>
  <c r="F83" i="1"/>
  <c r="F84" i="1"/>
  <c r="F85" i="1"/>
  <c r="F86" i="1"/>
  <c r="F87" i="1"/>
  <c r="F88" i="1"/>
  <c r="F89" i="1"/>
  <c r="F90" i="1"/>
  <c r="F91" i="1"/>
  <c r="F92" i="1"/>
  <c r="F93" i="1"/>
  <c r="F94" i="1"/>
  <c r="F95" i="1"/>
  <c r="F96" i="1"/>
  <c r="F100" i="1"/>
  <c r="F101" i="1"/>
  <c r="F102" i="1"/>
  <c r="F103" i="1"/>
  <c r="F107" i="1"/>
  <c r="F108" i="1"/>
  <c r="F109" i="1"/>
  <c r="F110" i="1"/>
  <c r="F111" i="1"/>
  <c r="F112" i="1"/>
  <c r="F113" i="1"/>
  <c r="F114" i="1"/>
  <c r="F115" i="1"/>
  <c r="F116" i="1"/>
  <c r="F117" i="1"/>
  <c r="F118" i="1"/>
  <c r="F119" i="1"/>
  <c r="F120" i="1"/>
  <c r="F121" i="1"/>
  <c r="F122" i="1"/>
  <c r="F123" i="1"/>
  <c r="F124" i="1"/>
  <c r="F125" i="1"/>
  <c r="F126" i="1"/>
  <c r="F127" i="1"/>
  <c r="F128"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75" i="1"/>
  <c r="F176" i="1"/>
  <c r="F177" i="1"/>
  <c r="F178" i="1"/>
  <c r="F179" i="1"/>
  <c r="F180" i="1"/>
  <c r="F181" i="1"/>
  <c r="F182" i="1"/>
  <c r="F183" i="1"/>
  <c r="F184" i="1"/>
  <c r="F185" i="1"/>
  <c r="F186" i="1"/>
  <c r="F187" i="1"/>
  <c r="F188" i="1"/>
  <c r="F189" i="1"/>
  <c r="F193" i="1"/>
  <c r="F194" i="1"/>
  <c r="F195" i="1"/>
  <c r="F196" i="1"/>
  <c r="F197" i="1"/>
  <c r="F198" i="1"/>
  <c r="F199" i="1"/>
  <c r="F200" i="1"/>
  <c r="F201" i="1"/>
  <c r="F202" i="1"/>
  <c r="F203" i="1"/>
  <c r="F207" i="1"/>
  <c r="F208" i="1"/>
  <c r="F209" i="1"/>
  <c r="F210" i="1"/>
  <c r="F211" i="1"/>
  <c r="F212" i="1"/>
  <c r="F213" i="1"/>
  <c r="F214" i="1"/>
  <c r="F215" i="1"/>
  <c r="F216" i="1"/>
  <c r="F217" i="1"/>
  <c r="F218" i="1"/>
  <c r="F219" i="1"/>
  <c r="F220" i="1"/>
  <c r="F221" i="1"/>
  <c r="F222" i="1"/>
  <c r="F226" i="1"/>
  <c r="F227" i="1"/>
  <c r="F228" i="1"/>
  <c r="F229" i="1"/>
  <c r="F234" i="1"/>
  <c r="F235" i="1"/>
  <c r="F236" i="1"/>
  <c r="F237" i="1"/>
  <c r="F238" i="1"/>
  <c r="F239" i="1"/>
  <c r="F240" i="1"/>
  <c r="F241" i="1"/>
  <c r="F242" i="1"/>
  <c r="F243" i="1"/>
  <c r="F244" i="1"/>
  <c r="F245" i="1"/>
  <c r="F246" i="1"/>
  <c r="F247" i="1"/>
  <c r="F248" i="1"/>
  <c r="F249" i="1"/>
  <c r="F250" i="1"/>
  <c r="F251" i="1"/>
  <c r="F252" i="1"/>
  <c r="F253" i="1"/>
  <c r="F254" i="1"/>
  <c r="F258" i="1"/>
  <c r="F259" i="1"/>
  <c r="F260" i="1"/>
  <c r="F261" i="1"/>
  <c r="F262" i="1"/>
  <c r="F263" i="1"/>
  <c r="F264" i="1"/>
  <c r="F265" i="1"/>
  <c r="F266" i="1"/>
  <c r="F267" i="1"/>
  <c r="F268" i="1"/>
  <c r="F269" i="1"/>
  <c r="F273" i="1"/>
  <c r="F274" i="1"/>
  <c r="F275" i="1"/>
  <c r="F276" i="1"/>
  <c r="F277" i="1"/>
  <c r="F278" i="1"/>
  <c r="F279" i="1"/>
  <c r="F280" i="1"/>
  <c r="F281" i="1"/>
  <c r="F282"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4" i="1"/>
  <c r="F325" i="1"/>
  <c r="F326" i="1"/>
  <c r="F327" i="1"/>
  <c r="F328" i="1"/>
  <c r="F329" i="1"/>
  <c r="F330" i="1"/>
  <c r="F331" i="1"/>
  <c r="F332" i="1"/>
  <c r="F333" i="1"/>
  <c r="F334" i="1"/>
  <c r="F335" i="1"/>
  <c r="F336" i="1"/>
  <c r="F337" i="1"/>
  <c r="F341" i="1"/>
  <c r="F342" i="1"/>
  <c r="F343" i="1"/>
  <c r="F344" i="1"/>
  <c r="F345" i="1"/>
  <c r="F346" i="1"/>
  <c r="F347" i="1"/>
  <c r="F348" i="1"/>
  <c r="F349" i="1"/>
  <c r="F350" i="1"/>
  <c r="F351" i="1"/>
  <c r="F352" i="1"/>
  <c r="F353" i="1"/>
  <c r="F354" i="1"/>
  <c r="F355" i="1"/>
  <c r="F356" i="1"/>
  <c r="F357" i="1"/>
  <c r="F358" i="1"/>
  <c r="F359" i="1"/>
  <c r="F370" i="1"/>
  <c r="F371" i="1"/>
  <c r="F372" i="1"/>
  <c r="F373" i="1"/>
  <c r="F374" i="1"/>
  <c r="F375" i="1"/>
  <c r="F376" i="1"/>
  <c r="F377" i="1"/>
  <c r="F378" i="1"/>
  <c r="F379" i="1"/>
  <c r="F380" i="1"/>
  <c r="F381" i="1"/>
  <c r="F382" i="1"/>
  <c r="F383" i="1"/>
  <c r="F384" i="1"/>
  <c r="F385" i="1"/>
  <c r="F389" i="1"/>
  <c r="F390" i="1"/>
  <c r="F391" i="1"/>
  <c r="F392" i="1"/>
  <c r="F393" i="1"/>
  <c r="F394" i="1"/>
  <c r="F395" i="1"/>
  <c r="F396" i="1"/>
  <c r="F397" i="1"/>
  <c r="F398" i="1"/>
  <c r="F399" i="1"/>
  <c r="F400" i="1"/>
  <c r="F401" i="1"/>
  <c r="F402" i="1"/>
  <c r="F403" i="1"/>
  <c r="F404" i="1"/>
  <c r="F405" i="1"/>
  <c r="F410" i="1"/>
  <c r="F411" i="1"/>
  <c r="F412" i="1"/>
  <c r="F413" i="1"/>
  <c r="F414" i="1"/>
  <c r="F415" i="1"/>
  <c r="F416" i="1"/>
  <c r="F417" i="1"/>
  <c r="F418" i="1"/>
  <c r="F419" i="1"/>
  <c r="F420" i="1"/>
  <c r="F421" i="1"/>
  <c r="F422" i="1"/>
  <c r="F423" i="1"/>
  <c r="F424" i="1"/>
  <c r="F425" i="1"/>
  <c r="F429" i="1"/>
  <c r="F430" i="1"/>
  <c r="F431" i="1"/>
  <c r="F432" i="1"/>
  <c r="F433" i="1"/>
  <c r="F434" i="1"/>
  <c r="F435" i="1"/>
  <c r="F436" i="1"/>
  <c r="F437" i="1"/>
  <c r="F438" i="1"/>
  <c r="F439"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72" i="1"/>
  <c r="F473" i="1"/>
  <c r="F474" i="1"/>
  <c r="F475" i="1"/>
  <c r="F476" i="1"/>
  <c r="F477" i="1"/>
  <c r="F478" i="1"/>
  <c r="F479" i="1"/>
  <c r="F480" i="1"/>
  <c r="F481" i="1"/>
  <c r="F482" i="1"/>
  <c r="F483" i="1"/>
  <c r="F484" i="1"/>
  <c r="F494" i="1"/>
  <c r="F495" i="1"/>
  <c r="F496" i="1"/>
  <c r="F497" i="1"/>
  <c r="F498" i="1"/>
  <c r="F499" i="1"/>
  <c r="F500" i="1"/>
  <c r="F501" i="1"/>
  <c r="F502" i="1"/>
  <c r="F503" i="1"/>
  <c r="F504" i="1"/>
  <c r="F505" i="1"/>
  <c r="F506" i="1"/>
  <c r="F507" i="1"/>
  <c r="F508" i="1"/>
  <c r="F509" i="1"/>
  <c r="F510" i="1"/>
  <c r="F511" i="1"/>
  <c r="F512" i="1"/>
  <c r="F513" i="1"/>
  <c r="F514" i="1"/>
  <c r="F518" i="1"/>
  <c r="F519" i="1"/>
  <c r="F520" i="1"/>
  <c r="F521" i="1"/>
  <c r="F522" i="1"/>
  <c r="F523" i="1"/>
  <c r="F524" i="1"/>
  <c r="F525" i="1"/>
  <c r="F526" i="1"/>
  <c r="F527" i="1"/>
  <c r="F528" i="1"/>
  <c r="F529" i="1"/>
  <c r="F530" i="1"/>
  <c r="F531" i="1"/>
  <c r="F532" i="1"/>
  <c r="F533" i="1"/>
  <c r="F534" i="1"/>
  <c r="F535" i="1"/>
  <c r="F536" i="1"/>
  <c r="F537" i="1"/>
  <c r="F538" i="1"/>
  <c r="F539" i="1"/>
  <c r="F540" i="1"/>
  <c r="F541" i="1"/>
  <c r="F545" i="1"/>
  <c r="F546" i="1"/>
  <c r="F547" i="1"/>
  <c r="F548" i="1"/>
  <c r="F549" i="1"/>
  <c r="F550" i="1"/>
  <c r="F551" i="1"/>
  <c r="F552" i="1"/>
  <c r="F563" i="1"/>
  <c r="F564" i="1"/>
  <c r="F565" i="1"/>
  <c r="F566" i="1"/>
  <c r="F567" i="1"/>
  <c r="F568" i="1"/>
  <c r="F569" i="1"/>
  <c r="F570" i="1"/>
  <c r="F571" i="1"/>
  <c r="F572" i="1"/>
  <c r="F573" i="1"/>
  <c r="F574" i="1"/>
  <c r="F578" i="1"/>
  <c r="F579" i="1"/>
  <c r="F580" i="1"/>
  <c r="F581" i="1"/>
  <c r="F582" i="1"/>
  <c r="F583" i="1"/>
  <c r="F584" i="1"/>
  <c r="F585" i="1"/>
  <c r="F586" i="1"/>
  <c r="F587" i="1"/>
  <c r="F591" i="1"/>
  <c r="F592" i="1"/>
  <c r="F593" i="1"/>
  <c r="F594" i="1"/>
  <c r="F595" i="1"/>
  <c r="F596" i="1"/>
  <c r="F597" i="1"/>
  <c r="F598" i="1"/>
  <c r="F599" i="1"/>
  <c r="F600" i="1"/>
  <c r="F601" i="1"/>
  <c r="F602" i="1"/>
  <c r="F606" i="1"/>
  <c r="F607" i="1"/>
  <c r="F608" i="1"/>
  <c r="F609" i="1"/>
  <c r="F610" i="1"/>
  <c r="F611" i="1"/>
  <c r="F612" i="1"/>
  <c r="F613" i="1"/>
  <c r="F614" i="1"/>
  <c r="F615" i="1"/>
  <c r="F616" i="1"/>
  <c r="F617" i="1"/>
  <c r="F621" i="1"/>
  <c r="F622" i="1"/>
  <c r="F623" i="1"/>
  <c r="F624" i="1"/>
  <c r="F625" i="1"/>
  <c r="F626" i="1"/>
  <c r="F627" i="1"/>
  <c r="F628" i="1"/>
  <c r="F629" i="1"/>
  <c r="F630" i="1"/>
  <c r="F631" i="1"/>
  <c r="F632" i="1"/>
  <c r="F633" i="1"/>
  <c r="F634" i="1"/>
  <c r="F635" i="1"/>
  <c r="F636"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81" i="1"/>
  <c r="F682" i="1"/>
  <c r="F683" i="1"/>
  <c r="F684" i="1"/>
  <c r="F685" i="1"/>
  <c r="F686" i="1"/>
  <c r="F687" i="1"/>
  <c r="F688" i="1"/>
  <c r="F692" i="1"/>
  <c r="F693" i="1"/>
  <c r="F694" i="1"/>
  <c r="F695" i="1"/>
  <c r="F696" i="1"/>
  <c r="F697" i="1"/>
  <c r="F698" i="1"/>
  <c r="F699" i="1"/>
  <c r="F703" i="1"/>
  <c r="F704" i="1"/>
  <c r="F705" i="1"/>
  <c r="F706" i="1"/>
  <c r="F707" i="1"/>
  <c r="F708" i="1"/>
  <c r="F709" i="1"/>
  <c r="F710" i="1"/>
  <c r="F714" i="1"/>
  <c r="F715" i="1"/>
  <c r="F716" i="1"/>
  <c r="F717" i="1"/>
  <c r="F718" i="1"/>
  <c r="F719" i="1"/>
  <c r="F720" i="1"/>
  <c r="F721" i="1"/>
  <c r="F725" i="1"/>
  <c r="F726" i="1"/>
  <c r="F730" i="1"/>
  <c r="F731" i="1"/>
  <c r="F732" i="1"/>
  <c r="F733" i="1"/>
  <c r="F734" i="1"/>
  <c r="F735" i="1"/>
  <c r="F736" i="1"/>
  <c r="F741" i="1"/>
  <c r="F742" i="1"/>
  <c r="F743" i="1"/>
  <c r="F744" i="1"/>
  <c r="F745" i="1"/>
  <c r="F746" i="1"/>
  <c r="F747" i="1"/>
  <c r="F748" i="1"/>
  <c r="F749" i="1"/>
  <c r="F750" i="1"/>
  <c r="F751" i="1"/>
  <c r="F752" i="1"/>
  <c r="F753" i="1"/>
  <c r="F754" i="1"/>
  <c r="F755" i="1"/>
  <c r="F756" i="1"/>
  <c r="F760" i="1"/>
  <c r="F761" i="1"/>
  <c r="F762" i="1"/>
  <c r="F763" i="1"/>
  <c r="F764" i="1"/>
  <c r="F765" i="1"/>
  <c r="F766" i="1"/>
  <c r="F767" i="1"/>
  <c r="F768" i="1"/>
  <c r="F769" i="1"/>
  <c r="F770" i="1"/>
  <c r="F771" i="1"/>
  <c r="F772" i="1"/>
  <c r="F773" i="1"/>
  <c r="F774" i="1"/>
  <c r="F775" i="1"/>
  <c r="F779" i="1"/>
  <c r="F780" i="1"/>
  <c r="F781" i="1"/>
  <c r="F782" i="1"/>
  <c r="F783" i="1"/>
  <c r="F784" i="1"/>
  <c r="F785" i="1"/>
  <c r="F786" i="1"/>
  <c r="F787" i="1"/>
  <c r="F788" i="1"/>
  <c r="F789" i="1"/>
  <c r="F790" i="1"/>
  <c r="F791" i="1"/>
  <c r="F792" i="1"/>
  <c r="F793" i="1"/>
  <c r="F794" i="1"/>
  <c r="F803" i="1"/>
  <c r="F804" i="1"/>
  <c r="F798" i="1"/>
  <c r="F799" i="1"/>
  <c r="F800" i="1"/>
  <c r="F801" i="1"/>
  <c r="F802" i="1"/>
  <c r="F805" i="1"/>
  <c r="F806" i="1"/>
  <c r="F807" i="1"/>
  <c r="F808" i="1"/>
  <c r="F809" i="1" l="1"/>
  <c r="C813" i="1" s="1"/>
  <c r="F485" i="1" l="1"/>
  <c r="F360" i="1"/>
  <c r="F338" i="1"/>
  <c r="F795" i="1" l="1"/>
  <c r="F776" i="1"/>
  <c r="F727" i="1" l="1"/>
  <c r="F737" i="1"/>
  <c r="F711" i="1"/>
  <c r="F722" i="1"/>
  <c r="F700" i="1"/>
  <c r="F618" i="1" l="1"/>
  <c r="F588" i="1"/>
  <c r="F603" i="1"/>
  <c r="F440" i="1" l="1"/>
  <c r="F406" i="1" l="1"/>
  <c r="F270" i="1" l="1"/>
  <c r="F283" i="1"/>
  <c r="F230" i="1" l="1"/>
  <c r="F223" i="1"/>
  <c r="F204" i="1"/>
  <c r="F104" i="1" l="1"/>
  <c r="F757" i="1"/>
  <c r="C812" i="1" s="1"/>
  <c r="F689" i="1"/>
  <c r="C811" i="1" s="1"/>
  <c r="F672" i="1"/>
  <c r="C675" i="1" s="1"/>
  <c r="F637" i="1"/>
  <c r="C640" i="1" s="1"/>
  <c r="F575" i="1"/>
  <c r="C639" i="1" s="1"/>
  <c r="F553" i="1"/>
  <c r="C557" i="1" s="1"/>
  <c r="F542" i="1"/>
  <c r="C556" i="1" s="1"/>
  <c r="F515" i="1"/>
  <c r="C555" i="1" s="1"/>
  <c r="F469" i="1"/>
  <c r="C489" i="1" s="1"/>
  <c r="F426" i="1"/>
  <c r="C488" i="1" s="1"/>
  <c r="F386" i="1"/>
  <c r="C487" i="1" s="1"/>
  <c r="F321" i="1"/>
  <c r="C364" i="1" s="1"/>
  <c r="F255" i="1"/>
  <c r="C363" i="1" s="1"/>
  <c r="F190" i="1"/>
  <c r="C362" i="1" s="1"/>
  <c r="F165" i="1"/>
  <c r="C169" i="1" s="1"/>
  <c r="F129" i="1"/>
  <c r="C168" i="1" s="1"/>
  <c r="F97" i="1"/>
  <c r="C814" i="1" l="1"/>
  <c r="C167" i="1"/>
  <c r="C170" i="1" s="1"/>
  <c r="C365" i="1"/>
  <c r="C490" i="1"/>
  <c r="C641" i="1"/>
  <c r="C558" i="1"/>
  <c r="C676" i="1"/>
  <c r="F70" i="1" l="1"/>
  <c r="C74" i="1" s="1"/>
  <c r="F54" i="1" l="1"/>
  <c r="C73" i="1" s="1"/>
  <c r="F34" i="1" l="1"/>
  <c r="C72" i="1" s="1"/>
  <c r="C75" i="1" s="1"/>
  <c r="C815" i="1" s="1"/>
</calcChain>
</file>

<file path=xl/sharedStrings.xml><?xml version="1.0" encoding="utf-8"?>
<sst xmlns="http://schemas.openxmlformats.org/spreadsheetml/2006/main" count="1713" uniqueCount="570">
  <si>
    <t>شماره</t>
  </si>
  <si>
    <t>تفصیلات و نوعیت کار</t>
  </si>
  <si>
    <t>واحد کار</t>
  </si>
  <si>
    <t>مقدار کار</t>
  </si>
  <si>
    <t>قیمت فی واحد</t>
  </si>
  <si>
    <t>قیمت مجموعی</t>
  </si>
  <si>
    <t>ملاحظات</t>
  </si>
  <si>
    <t>جدول قیمت های پروژه  ترمیم تعمیر مرکز ثقافت اسلامی ولایت غزنی</t>
  </si>
  <si>
    <t>لات اول:ترمیم تعمیر تالار مرکزی مرکز ثقافت اسلامی</t>
  </si>
  <si>
    <t>بخش ساختمان</t>
  </si>
  <si>
    <t>پالش کاری و ورنس کاری دروازه های دو پله یی از چوب ارچه کونر ( 2.1mx1.5m) و یک پله یی از چوب ارچه کونر ( 1mx2.1m) و دو پله یی از چوب ارچه کونر (2.1mx3.2m) با تمام امورات ایجابی آن</t>
  </si>
  <si>
    <t>پالش کاری و ورنس کاری کلکین ها از چوب ارچه کونر به سایز های ( 1.8mx2m)، ( 1.8mx2.5m) و (0.7mx2m) و پارتیشن ها با تمام امورات ایجابی آن</t>
  </si>
  <si>
    <t>تهیه، نصب و تبدیلی قفل های تخریب شده دروازه های اطاق طبق نمونه کارشده با تمام امورات ایجابی آن</t>
  </si>
  <si>
    <t>تهیه، نصب و تبدیلی قفل مغزی دروازه PVC تشناب ها طبق نمونه کارشده با تمام امورات ایجابی آن</t>
  </si>
  <si>
    <t>تهیه و نصب شیشه چهار ملی روشندان دروازه ها و کلکین ها با تمام امورات ایجابی آن</t>
  </si>
  <si>
    <t>تهیه و نصب دروازه و پارتیشن شیشه ایی از شیشه 10 ملی متر با تمام ملحقات آن مطابق نمونه کار شده با تمام امورات ایجابی آن</t>
  </si>
  <si>
    <t>تهیه و نصب سرامیک سیاه (30x30) سانتی متر در کار صحن تعمیر مرکز ثقافت اسلامی که تخریب گردیده است با تمام امورات ایجابی آن</t>
  </si>
  <si>
    <t>تهیه و نصب سرامیک سیاه (60x60) سانتی متر در کار صحن تعمیر مرکز ثقافت اسلامی که تخریب گردیده است با تمام امورات ایجابی آن</t>
  </si>
  <si>
    <t>تهیه و نصب سرامیک کریمی(60x60) سانتی متر در کارصحن تعمیر مرکز ثقافت اسلامی که تخریب گردیده است با تمام امورات ایجابی آن</t>
  </si>
  <si>
    <t>کندن و نصب مجدد سرامیک های (60x60) سانتی متر در کارصحن تعمیر مرکز ثقافت اسلامی که از جایش بیجا شده است با تمام امورات ایجابی آن</t>
  </si>
  <si>
    <t>تهیه و نصب سنگ مرمر سفید چشت هرات به ضخامت 2 سانتی متر در کار پایه ها و دیوار ها با تمام امورات ایجابی آن مطابق نمونه کار شده</t>
  </si>
  <si>
    <t>تهیه و نصب پیزاره سیاه به ارتفاع 12 سانتی متر در داخل تعمیر با تمام امورات ایجابی آن</t>
  </si>
  <si>
    <t>تهیه و نصب سرامیک (25x25)  در کار تشناب که تخریب گردیده است مطابق نمونه کار شده با تمام امورات ایجابی آن</t>
  </si>
  <si>
    <t>تهیه و نصب کاشی در کار دیوار های تشناب ها مطابق نمونه کار شده با تمام امورات ایجابی آن</t>
  </si>
  <si>
    <t>تهیه و نصب مسطح چینایی قسمت های تخریب شده مطابق نمونه کار شده با تمام امورات ایجابی آن</t>
  </si>
  <si>
    <t>پلستر کاری با مصالح سمنتی ( 1:4 ) در کار دیوار های تعمیر ثقافت اسلامی با تمام امورات ایجابی آن</t>
  </si>
  <si>
    <t>پلستر کاری با مصالح سمنتی ( 1:4 ) در کار سقف های تهکوی تعمیر ثقافت اسلامی با تمام امورات ایجابی آن</t>
  </si>
  <si>
    <t>رنگمالی آبی دیوار های داخلی تعمیر با 75% پلاستیک دو قلم مطابق هدایت انجنیر ساحه با تمام امورات ایجابی آن</t>
  </si>
  <si>
    <t>رنگمالی آبی داخلی سقف های  تهکوی تعمیر با 75% پلاستیک دو قلم مطابق هدایت انجنیر ساحه با تمام امورات ایجابی  آن</t>
  </si>
  <si>
    <t>چک و ترمیم نمودن لفت با تمام امورات ایجابی آن</t>
  </si>
  <si>
    <t>ترمیم و لیکیچ گیری آهن پوش بام  با تمام امورات ایجابی آن</t>
  </si>
  <si>
    <t>تهیه و نصب آهن چادر در کار بام تعمیر مطابق آهن چادر کار شده در قسمت های که به اثر انفجار تخریب و پاره شده است با تمام امورات ایجابی آن</t>
  </si>
  <si>
    <t xml:space="preserve">تبدیلی ناوه های سابقه با ناوه های جدید از پایپ جستی و کشیدن میل آن به بیرون از ساحه با تمام امورات ایجابی با حفظ ارزش تاریخی  </t>
  </si>
  <si>
    <t>تهیه و نصب پایه های کتاره سنگی با سرانه و زیرانه از سنگ مرمر در کار بام مطابق نصب شده قبلی با هدایت انجنیر ساحه با تمام امورات ایجابی آن</t>
  </si>
  <si>
    <t>پالش کاری برونز سر گنبد با تمام امورات ایجابی آن</t>
  </si>
  <si>
    <t>تهیه و نصب چوکی های یک نفری با کیفیت اعلی تالار برای مراجعین مطابق هدایت انجنیر ساحه با تمام امورات ایجابی آن</t>
  </si>
  <si>
    <t>تهیه و نصب پوش المونیمی با عرض 20 سانتی متر در کار جاینت حرارتی تعمیر مطابق نمونه کار شده با تمام امورات ایجابی  آن</t>
  </si>
  <si>
    <t>اجست و ترمیم دروازه های ورودی شیشه ای 10 ملی متر با مواد مورد نیاز آن با تمام امورات ایجابی آن</t>
  </si>
  <si>
    <t>پاک کاری عمومی داخل و خارج تعمیر مرکز ثقافت اسلامی با تمام امورات ایجابی آن</t>
  </si>
  <si>
    <t>متر مربع</t>
  </si>
  <si>
    <t>عدد</t>
  </si>
  <si>
    <t xml:space="preserve">متر  </t>
  </si>
  <si>
    <t>وظیفه</t>
  </si>
  <si>
    <t>مکمل</t>
  </si>
  <si>
    <t>مترطول</t>
  </si>
  <si>
    <t>متر طول</t>
  </si>
  <si>
    <t>باب</t>
  </si>
  <si>
    <t>بخش آبرسانی</t>
  </si>
  <si>
    <t xml:space="preserve">تهیه و نصب پایپ  PPR  به قطر داخلی 25mm  برای آب گرم تشناب ها معه فتینگ باب آن با تمام امور ایجابی . </t>
  </si>
  <si>
    <t>تهیه و نصب بایلربرقی 80 لیتره اریستون ایتالوی ویا معادل آن Nominal Capacity - 80 Ltr | Power kW - 1.8 | Voltage V - 220 - 240 | Weight kg - 22 | Dimensions mm - 895 x 726 | Class IP - IPX3  معه فتنگ باب با تمام امور ایجابی .</t>
  </si>
  <si>
    <t>تهیه و نصب گیت وال PPR (Gate valve)  به قطر 25mm  با تمام امور ایجابی .</t>
  </si>
  <si>
    <t>تهیه ونصب چوچه وال ( مغزی برنجی) برای آب سرد وگرم دستشوی ، بایلر وتانکی آب ایرانی (ماهان ) یا معادل آن  معه تمام فتنگ باب آن با تمام امور ایجابی .</t>
  </si>
  <si>
    <t>تهیه ونصب مخلوط کن ( مغزی برنجی) مکمل الاسباب برای آب سرد وگرم دستشوی ، ایرانی (ماهان) یا معادل آن  معه تمام فتنگ باب آن باتمام امور ایجابی .</t>
  </si>
  <si>
    <t xml:space="preserve">تهیه و نصب دسشوی  مکمل الاسباب ایرانی  یا معادل آن معه فتینگ باب آن با تمام امور ایجابی . </t>
  </si>
  <si>
    <t>تهیه ونصب نیچه به طول  50cm برای آب سرد وگرم دستشوی ، وتانکی کمود ایرانی یا معادل آن معه تمام فتنگ باب آن با تمام امور ایجابی .</t>
  </si>
  <si>
    <t>تهیه ونصب مسلم شاور دبل شیردهن ایرانی (ماهان) یا معادل آن  معه تمام فتنگ باب آن باتمام امور ایجابی .</t>
  </si>
  <si>
    <t>تهیه ونصب شاورحمام مکمل الاسباب  ایرانی (ماهان) یا معادل آن  معه تمام فتنگ باب آن باتمام امور ایجابی .</t>
  </si>
  <si>
    <t>تهیه ونصب پایشویه پلاستیکی 10x10cm ایرانی یا معادل آن  معه تمام فتنگ باب آن باتمام امور ایجابی .</t>
  </si>
  <si>
    <t>تهیه ونصب کمود ایستاده ایرانی یا معادل آن معه تمام فتنگ باب آن باتمام امور ایجابی  .</t>
  </si>
  <si>
    <t>تهیه ونصب تانکی کمود 5 لیتره برای کمودهای ایستاده ایرانی یا معادل آن معه تمام فتنگ باب آن باتمام امور ایجابی  .</t>
  </si>
  <si>
    <t>تهیه و نصب سرپوش کمود ایستاده ایرانی یا معادل با تمام امور ایجابی .</t>
  </si>
  <si>
    <t>تهیه ونصب کوتبند شش خانه یی فلزی برای حمام ها ، تشنابها و دستشوی ها، ایرانی یا معادل آن باتمام امور ایجابی  .</t>
  </si>
  <si>
    <t>تهیه و نصب کاغذ گیر نکلی ایرانی یا معادل با تمام امور ایجابی .</t>
  </si>
  <si>
    <t>تهیه و نصب مایع دانی پلاستیکی ایرانی یا معادل آن با تمام امور ایجابی  .</t>
  </si>
  <si>
    <t>تهیه و نصب آیینه 40x60cm دیواری چینایی سا معادل آن با تمام امور ایجابی  .</t>
  </si>
  <si>
    <t>متر</t>
  </si>
  <si>
    <t>جوره</t>
  </si>
  <si>
    <t>بخش برق</t>
  </si>
  <si>
    <t>قیمت مجموعی بخش ساختمان</t>
  </si>
  <si>
    <t xml:space="preserve">قیمت مجموعی بخش آبرسانی </t>
  </si>
  <si>
    <t>قیمت مجموعی بخش برق</t>
  </si>
  <si>
    <t>قیمت مجموعی لات اول:ترمیم تعمیر تالار مرکزی مرکز ثقافت اسلامی</t>
  </si>
  <si>
    <t>تفصیلات بخش</t>
  </si>
  <si>
    <t xml:space="preserve">قیمت </t>
  </si>
  <si>
    <t>لات دوم: ترمیم 30 باب تعمیر دو منزله مرکز ثقافت اسلامی</t>
  </si>
  <si>
    <t>قیمت مجموعی لات دوم: ترمیم 30 باب تعمیر دو منزله مرکز ثقافت اسلامی</t>
  </si>
  <si>
    <t>لات سوم: ترمیم 20 باب تعمیر یک منزله، مسجد و تعمیر محافظین مرکز ثقافت اسلامی</t>
  </si>
  <si>
    <t>قیمت مجموعی لات سوم: ترمیم 20 باب تعمیر یک منزله، مسجد و تعمیر محافظین مرکز ثقافت اسلامی</t>
  </si>
  <si>
    <t>لات چهارم: ترمیم 49 باب تعمیر یک منزله بارک نظامی و مسجد ساحه نظامی مرکز ثقافت اسلامی</t>
  </si>
  <si>
    <t>قیمت مجموعی لات چهارم: ترمیم 49 باب تعمیر یک منزله بارک نظامی و مسجد ساحه نظامی مرکز ثقافت اسلامی</t>
  </si>
  <si>
    <t>لات پنجم: ترمیم تعمیر مهمان خانه مرکز ثقافت اسلامی</t>
  </si>
  <si>
    <t>قیمت مجموعی لات پنجم: ترمیم تعمیر مهمان خانه مرکز ثقافت اسلامی</t>
  </si>
  <si>
    <t>لات ششم: ترمیم سرک دخولی و خروجی، سرک میدان طیاره و سرک تعمیر مهمان خانه</t>
  </si>
  <si>
    <t>قیمت مجموعی لات ششم: ترمیم سرک دخولی و خروجی، سرک میدان طیاره و سرک تعمیر مهمان خانه</t>
  </si>
  <si>
    <t xml:space="preserve">لات هفتم: ترمیم برج برق های مرکز ثقافت اسلامی </t>
  </si>
  <si>
    <t xml:space="preserve">قیمت مجموعی لات هفتم: ترمیم برج برق های مرکز ثقافت اسلامی </t>
  </si>
  <si>
    <t>لات هشتم: ساخت ذخیره ها، فواره، پیاده رو سرک تعمیر مهمان خانه و برداشتن آهن فرش میدان هوایی چاه ها و سیستم سولر</t>
  </si>
  <si>
    <t>قیمت مجموعی لات هشتم: ساخت ذخیره ها، فواره، پیاده رو سرک تعمیر مهمان خانه و برداشتن آهن فرش میدان هوایی چاه ها و سیستم سولر</t>
  </si>
  <si>
    <t>قیمت مجموعی پروژه ترمیم تعمیر مرکز ثقافت اسلامی ولایت غزنی (هشت لات)</t>
  </si>
  <si>
    <t>تهیه و نصب کاشی مطابق نمونه کار شده در کار دیوار آشپزخانه و تشناب با مصاله سمنتی 1:3 با تمام امورات ایجابی  آن</t>
  </si>
  <si>
    <t>تهیه و نصب سرامیک مطابق نمونه کار شده در کار کف تشناب با مصاله سمنتی 1:3 با تمام امورات ایجابی  آن</t>
  </si>
  <si>
    <t>تهیه و نصب موزاییک (30x30) سانتی متر مطابق نمونه کار شده در کار دهلیز ها و پیشروی تعمیر با مصاله سمنتی 1:3 با تمام امورات ایجابی آن</t>
  </si>
  <si>
    <t>تهیه،  نصب و تبدیلی پله دروازه به سایز (95x195) سانتی متر مطابق نمونه کار شده با تمام امورات ایجابی آن تحت نظر انجنیر مراقبت کننده</t>
  </si>
  <si>
    <t xml:space="preserve">تهیه، نصب و تبدیلی قفل دروازه های چوبی مطابق نمونه کار شده با تمام امور ایجابی آن </t>
  </si>
  <si>
    <t>تهیه و نصب سلندر قفل دروازه های چوبی مطابق نمونه قفل های کار شده با تمام امور ایجابی آن</t>
  </si>
  <si>
    <t>تهیه و نصب شیشه 4 ملی برای روشندان دروازه ها و کلکین ها و شیشه خانه با تمام امور ایجابی آن</t>
  </si>
  <si>
    <t>پلستر کاری با مصالح سمنتی ( 1:3 ) در کار دیوار های تعمیر با تمام امورات ایجابی آن</t>
  </si>
  <si>
    <t>رنگمالی آبی داخلی دیواراطاق های تعمیر با 75% پلاستیک سه قلم مطابق هدایت انجنیر ساحه با تمام امورات ایجابی آن</t>
  </si>
  <si>
    <t>رنگمالی آبی داخلی سقف تعمیر با 75% پلاستیک سه قلم مطابق هدایت انجنیر ساحه با تمام امورات ایجابی آن</t>
  </si>
  <si>
    <t>رنگمالی آبی بیرونی تعمیر با 100% پلاستیک ویدر شیت سه قلم مطابق هدایت انجنیر ساحه با تمام امورات ایجابی  آن</t>
  </si>
  <si>
    <t>رنگمالی روغنی کلکین های چوبی تعمیر سه قلم مطابق هدایت انجنیر ساحه با تمام امورات ایجابی  آن</t>
  </si>
  <si>
    <t>رنگمالی روغنی کتاره فلزی قسمت برنده و پیشروی تعمیر سه قلم مطابق هدایت انجنیر ساحه با تمام امورات ایجابی آن</t>
  </si>
  <si>
    <t>رنگمالی روغنی کلکین های فلزی شیشه خانه تعمیر سه قلم مطابق هدایت انجنیر ساحه با تمام امورات ایجابی  آن</t>
  </si>
  <si>
    <t xml:space="preserve">رنگمالی روغنی چوکات چوبی دروازه های اطاق تعمیر به سایز (90x260) سانتی متر سه قلم مطابق هدایت انجنیر ساحه با تمام امورات ایجابی آن </t>
  </si>
  <si>
    <t>ترمیم و لیکیچ گیری آهن پوش بام و ترمیم دودکش های تعمیر با تمام امورات ایجابی  آن</t>
  </si>
  <si>
    <t>ترمیم و اجست کاری دروازه فلزی شیشه خانه تعمیر با تمام ملحقات و وسایل مورد ضرورت با تمام امورات ایجابی  آن</t>
  </si>
  <si>
    <t xml:space="preserve">کندنکاری وانتقال مواد کنده شده از ساحه به ضخامت 20 سانتی متر درکار پیاده رو بلاک های یک منزله به تمام امورات ایجابی آن </t>
  </si>
  <si>
    <t>مترمکعب</t>
  </si>
  <si>
    <t xml:space="preserve">تهیه و ریخت بولدر دریایی معه تپکاری به ضخامت 20 سانتی متر در کار پیاده رو بلاک های یک منزله به تمام امورات ایجابی و متفرقه آن </t>
  </si>
  <si>
    <t>کانکریت بدون سیخ مارک 150 به ضخامت 10 سانتی متر معه تست های  ساحوی درکار پیاده رو بلاک های یک منزله به تمام امورات ایجابی آن</t>
  </si>
  <si>
    <t>تهیه و نصب جداول کانکریتی مارک 150 سایز(20*30*50) مطابق نمونه در کارپیاده رو بلاک های یک منزله به تمام امورات ایجابی آن</t>
  </si>
  <si>
    <t>طول متر</t>
  </si>
  <si>
    <t xml:space="preserve">تهیه و نصب پایپ  PPR  به قطر 20mm  برای آب گرم تشناب ها معه فتینگ باب آن با تمام امور ایجابی  . </t>
  </si>
  <si>
    <t xml:space="preserve">تهیه و نصب پایپ  PVC   سکیجول 40 به قطر داخلی 75mm  برای ترمیم آب رو پایشویه تشناب ها معه فتینگ باب آن ازکمپنی رایل یامعادل آن  با تمام امور ایجابی  . </t>
  </si>
  <si>
    <t xml:space="preserve">تهیه و نصب پایپ  PVC   سکیجول 40 به قطر داخلی 100mm  برای ترمیم کمود تشناب ها معه فتینگ باب آن ازکمپنی رایل یامعادل آن  با تمام امور ایجابی  . </t>
  </si>
  <si>
    <t>تهیه و نصب بایلربرقی80 لیتره اریستون ایتالوی ویا معادل آن Nominal Capacity - 80 Ltr | Power kW - 1.8 | Voltage V - 220 - 240 | Weight kg - 22 | Dimensions mm - 895 x 726 | Class IP - IPX3  معه فتنگ باب با تمام امور ایجابی  .</t>
  </si>
  <si>
    <t>تهیه و نصب گیت وال PPR (Gate valve)  به قطر 25mm  با تمام امور ایجابی  .</t>
  </si>
  <si>
    <t>تهیه ونصب چوچه وال ( مغزی برنجی) برای آب سرد وگرم دستشوی ، بایلر وتانکی آب ایرانی (ماهان ) یا معادل آن  معه تمام فتنگ باب آن با تمام امور ایجابی  .</t>
  </si>
  <si>
    <t>تهیه ونصب مغزی چوچه وال برنجی اصلی برای آب سرد وگرم دستشوی ، بایلر وتانکی آب ایرانی (ماهان ) یا معادل آن  معه تمام فتنگ باب آن با تمام امور ایجابی  .</t>
  </si>
  <si>
    <t>تهیه ونصب مخلوط کن ( مغزی برنجی) مکمل الاسباب برای آب سرد وگرم دستشوی ، ایرانی (ماهان) یا معادل آن  معه تمام فتنگ باب آن باتمام امور ایجابی  .</t>
  </si>
  <si>
    <t>تهیه ونصب مغزی برنجی مخلوط کن برای آب سرد وگرم دستشوی ، ایرانی (ماهان) یا معادل آن  معه تمام فتنگ باب آن باتمام امور ایجابی  .</t>
  </si>
  <si>
    <t>تهیه ونصب نل مخلوط کن  برای آب سرد وگرم دستشوی ، ایرانی (ماهان) یا معادل آن  معه تمام فتنگ باب آن باتمام امور ایجابی  .</t>
  </si>
  <si>
    <t xml:space="preserve">تهیه و نصب دسشوی  مکمل الاسباب ایرانی  یا معادل آن معه فتینگ باب آن با تمام امور ایجابی  . </t>
  </si>
  <si>
    <t>تهیه ونصب نیچه به طول  50cm برای آب سرد وگرم دستشوی ، وتانکی کمود ایرانی  یا معادل آن  معه تمام فتنگ باب آن با تمام امور ایجابی  .</t>
  </si>
  <si>
    <t>تهیه ونصب مسلم شاور دبل شیردهن ایرانی (ماهان) یا معادل آن  معه تمام فتنگ باب آن باتمام امور ایجابی  .</t>
  </si>
  <si>
    <t>تهیه ونصب مسلم شاور بدون شیردهن ایرانی (ماهان) یا معادل آن  معه تمام فتنگ باب آن باتمام امور ایجابی  .</t>
  </si>
  <si>
    <t>تهیه ونصب شاورحمام مکمل الاسباب  ایرانی (ماهان) یا معادل آن  معه تمام فتنگ باب آن باتمام امور ایجابی  .</t>
  </si>
  <si>
    <t>تهیه ونصب پایشویه پلاستیکی 10x10cm ایرانی یا معادل آن  معه تمام فتنگ باب آن باتمام امور ایجابی  .</t>
  </si>
  <si>
    <t>تهیه ونصب کمود فرشی ایرانی یا معادل آن معه تمام فتنگ باب آن باتمام امور ایجابی  .</t>
  </si>
  <si>
    <t>تهیه و نصب کاغذ گیر نکلی ایرانی یا معادل با تمام امور ایجابی  .</t>
  </si>
  <si>
    <t>تهیه و نصب آیینه 40x60cm دیواری چینایی یا معادل آن با تمام امور ایجابی  .</t>
  </si>
  <si>
    <t>تهیه و نصب کاشی مطابق نمونه کار شده در کار دیوار آشپزخانه و تشناب با مصاله سمنتی 1:3 با تمام امورات ایجابی آن</t>
  </si>
  <si>
    <t>تهیه و نصب سرامیک مطابق نمونه کار شده در کار دیوار تشناب با مصاله سمنتی 1:3 با تمام امورات ایجابی آن</t>
  </si>
  <si>
    <t>تهیه و نصب سنک مرمر (30x30) سانتی متر مطابق نمونه کار شده در کار دیوار آشپزخانه با مصاله سمنتی 1:3 با تمام امورات ایجابی آن</t>
  </si>
  <si>
    <t>تهیه و نصب شیشه 4 ملی برای روشندان دروازه ها و کلکین ها با تمان امور ایجابی آن</t>
  </si>
  <si>
    <t>پلستر کاری با مصالح سمنتی ( 1:4 ) در کار دیوار های تعمیر با تمام امورات ایجابی آن</t>
  </si>
  <si>
    <t>رنگمالی آبی بیرونی تعمیر با 100% پلاستیک ویدر شیت سه قلم مطابق هدایت انجنیر ساحه با تمام امورات ایجابی آن</t>
  </si>
  <si>
    <t>رنگمالی روغنی کلکین های چوبی تعمیر سه قلم مطابق هدایت انجنیر ساحه با تمام امورات ایجابی آن</t>
  </si>
  <si>
    <t>رنگمالی روغنی کلکین های فلزی شیشه خانه تعمیر سه قلم مطابق هدایت انجنیر ساحه با تمام امورات ایجابی آن</t>
  </si>
  <si>
    <t xml:space="preserve">رنگمالی روغنی چوکات چوبی دروازه های اطاق تعمیر سه قلم مطابق هدایت انجنیر ساحه با تمام امورات ایجابی آن </t>
  </si>
  <si>
    <t>ترمیم و لیکیچ گیری آهن پوش بام و ترمیم دودکش های تعمیر با تمام امورات ایجابی آن</t>
  </si>
  <si>
    <t>تهیه و نصب سرامیک با مصاله سمنتی 1:3 در کار کف تشناب ها با امور ایجابی و تحت نظر انجنیر مراقبت کننده</t>
  </si>
  <si>
    <t>تهیه و نصب کاشی با مصاله سمنتی 1:3 در کار دیوار تشناب ها با امور ایجابی و تحت نظر انجنیر مراقبت کننده</t>
  </si>
  <si>
    <t>تهیه نصب و تبدیلی پله دروازه چوبی مسجد همراه با قفل و تمام ملحقات مطابق نمونه کار شده با تمام امورات ایجابی و  آن</t>
  </si>
  <si>
    <t>پلستر کاری با مصالح سمنتی ( 1:4 ) در کار دیوار های مسجد با تمام امورات ایجابی آن</t>
  </si>
  <si>
    <t>رنگمالی آبی داخلی دیوارهای مسجد با 75% پلاستیک سه قلم مطابق هدایت انجنیر ساحه با تمام امورات ایجابی  آن</t>
  </si>
  <si>
    <t>رنگمالی آبی داخلی سقف مسجد با 75% پلاستیک سه قلم مطابق هدایت انجنیر ساحه با تمام امورات ایجابی  آن</t>
  </si>
  <si>
    <t>رنگمالی آبی دیوار های بیرونی مسجد با 100% پلاستیک ویدر شیت سه قلم مطابق هدایت انجنیر ساحه با تمام امورات ایجابی  آن</t>
  </si>
  <si>
    <t>رنگمالی روغنی کلکین ها و دروازه چوبی مسجد سه قلم مطابق هدایت انجنیر ساحه با تمام امورات ایجابی  آن</t>
  </si>
  <si>
    <t>تهیه و نصب موزاییک 30x30 سانتی متر در کار پیاده رو اطراف مسجد با مصاله سمنتی 1:3  با تمام امور ایجابی  آن</t>
  </si>
  <si>
    <t>ترمیم و لیکیچ گیری آهن پوش بام مسجد و بام تشناب همرا با ترمیم ناوه های عمودی آن با تمام امورات ایجابی  آن</t>
  </si>
  <si>
    <t>کندن کاری برای تهداب پایه های دروازه معه انتقال مواد کنده شده آن بیرون از ساحه با تمام امور ایجابی</t>
  </si>
  <si>
    <t>متر مکعب</t>
  </si>
  <si>
    <t xml:space="preserve">تهیه و فرش بولدر در کار تهداب پایه های دروازه ها  با تمام امور ایجابی  ان </t>
  </si>
  <si>
    <t>تهیه و ریخت کانکریت بدون سیخ معه قالب بندی در کار زیر تهداب دروازه و بالای دیوار به ضخامت 10 سانتی متر با مارک M150 تهیه توسط مکسر تحت نظر انجنیر مراقبت کننده تکمیل کار با تمام امورات ایجابی آن.</t>
  </si>
  <si>
    <t xml:space="preserve"> تهیه و ریخت کانکریت سیخدار معه قالبندی در کار سپل ها و پایه ها به مارک M250 تهیه توسط مکسر معه تست های ساحه وی با تمام امور ایجابی  </t>
  </si>
  <si>
    <t xml:space="preserve">خشت کاری از خشت پخته درجه اول به عرض 35 سانتی متر در کار دیوار های دو طرف دروازه با مساله 1:4 طبق هدایت انجنیر مراقبت کننده باتمام امور ایجابی آن </t>
  </si>
  <si>
    <t>تهیه و نصب دروازه فلزی دوپله ای (sliding door) به سایز (3x5) متر با تمام ملحقات، پایه های فلزی  با تمام امور ایجابی  آن</t>
  </si>
  <si>
    <t xml:space="preserve">تهیه و نصب قفل دروازه های المونیمی مطابق نمونه کار شده با تمام امور ایجابی  آن </t>
  </si>
  <si>
    <t>تهیه و نصب شیشه 4 ملی برای روشندان دروازه ها و کلکین ها با تمان امور ایجابی   آن</t>
  </si>
  <si>
    <t>پلستر کاری با مصالح سمنتی ( 1:4 ) در کار دیوار های تعمیر با تمام امورات ایجابی  آن</t>
  </si>
  <si>
    <t>رنگمالی آبی داخلی دیواراطاق های تعمیر با 75% پلاستیک سه قلم مطابق هدایت انجنیر ساحه با تمام امورات ایجابی  آن</t>
  </si>
  <si>
    <t>رنگمالی آبی داخلی سقف تعمیر با 75% پلاستیک سه قلم مطابق هدایت انجنیر ساحه با تمام امورات ایجابی  آن</t>
  </si>
  <si>
    <t>تهیه و نصب سرامیک 60x60 سانتی متر در کار صحن دهلیز ها و اطاق های تعمیر با مصاله سمنتی 1:3 مطابق نمونه کار شده با تمام امور ایجابی  آن</t>
  </si>
  <si>
    <t>تهیه ، نصب و تبدیلی پله دروازه المونیمی مطابق نمونه کار شده به سایز (75x185) سانتی متر با تمام امورات ایجابی  آن</t>
  </si>
  <si>
    <t>ترمیم و لیکیچ گیری آهن پوش بام تعمیر با تمام امورات ایجابی  آن</t>
  </si>
  <si>
    <t>تهیه و نصب زینه فلزی جهت بالا شدن به بام تعمیر همرا با تمام ملحقات بست پلت انکر بولت و تمام امورات ایجابی  آن</t>
  </si>
  <si>
    <t xml:space="preserve">تهیه و ریخت بولدر دریایی معه تپکاری به ضخامت 20 سانتی متر در کار پیاده رو بلاک های یک منزله به تمام امورات ایجابی  آن </t>
  </si>
  <si>
    <t>بخش  ساختمان</t>
  </si>
  <si>
    <t xml:space="preserve">20 باب یک منزله </t>
  </si>
  <si>
    <t xml:space="preserve">تهیه و نصب پایپ  PPR  به قطر داخلی 20mm  برای آب گرم تشناب ها معه فتینگ باب آن با تمام امور ایجابی  . </t>
  </si>
  <si>
    <t xml:space="preserve">تهیه و نصب پایپ  PVC سکیجول 40  به قطر داخلی 20mm   برای آب گرم تشناب ها معه فتینگ باب آن از کمپنی رایل یا معادل آن با تمام امور ایجابی  . </t>
  </si>
  <si>
    <t>تهیه و نصب بایلر برقی 50 لیتره اریستون ایتالوی ویا معادل آن  Nominal Capacity - 50 Ltr | Power kW - 1.5 | Voltage V - 220 - 240 | Weight kg - 17 | Dimensions mm - 543 x 163 x 159 | Class IP - IPX1
  معه فتنگ باب با تمام امور ایجابی  .</t>
  </si>
  <si>
    <t>تهیه ونصب کمود ایستاده ایرانی یا معادل آن  معه تمام فتنگ باب آن باتمام امور ایجابی  .</t>
  </si>
  <si>
    <t>تهیه ونصب سرپوش کمود ایستاده ایرانی یا معادل آن  معه تمام فتنگ باب آن باتمام امور ایجابی  .</t>
  </si>
  <si>
    <t>تهیه ونصب کوتبند شش خانه یی فلزی برای حمام ها ، تشنابها ودستشوی ها، ایرانی یا معادل آن باتمام امور ایجابی  .</t>
  </si>
  <si>
    <t>تهیه و نصب آیینه 40x60cm دیواری با چوکات آن با تمام امور ایجابی  .</t>
  </si>
  <si>
    <t xml:space="preserve">تعمیر ساحه مسجد ملکی </t>
  </si>
  <si>
    <t xml:space="preserve">تهیه و نصب پایپ  پولی اتلینی به قطر 25mm  برای وصل نمودن شبکه آب رسانی وضو خانه وتشناب ها معه فتینگ باب آن با تمام امور ایجابی  . </t>
  </si>
  <si>
    <t>تهیه ونصب چوچه وال ( مغزی برنجی) برای آب سرد وگرم دستشوی ، بایلر وتانکی کمود ایرانی (ماهان ) یا معادل آن  معه تمام فتنگ باب آن با تمام امور ایجابی  .</t>
  </si>
  <si>
    <t>تهیه ونصب شیردهن ایرانی (ماهان) یا معادل آن  معه تمام فتنگ باب آن باتمام امور ایجابی  .</t>
  </si>
  <si>
    <t>تعمیر محافظین دروازه ورودی</t>
  </si>
  <si>
    <t>تهیه  بایلربرقی80 لیتره اریستون ایتالوی ویا معادل آن Nominal Capacity - 80 Ltr | Power kW - 1.8 | Voltage V - 220 - 240 | Weight kg - 22 | Dimensions mm - 895 x 726 | Class IP - IPX3  مکمل الاسباب معه فتنگ باب آن .</t>
  </si>
  <si>
    <t>تهیه و نصب آیینه 40x60cm دیواری چینایی ویا معادل آن با تمام امور ایجابی  .</t>
  </si>
  <si>
    <t>تعمیر</t>
  </si>
  <si>
    <t xml:space="preserve"> پیاده رو</t>
  </si>
  <si>
    <t>20 باب تعمیر یک منزله</t>
  </si>
  <si>
    <t xml:space="preserve"> تعمیر مسجد ساحه ملکی</t>
  </si>
  <si>
    <t xml:space="preserve"> تعمیر محافظین دروازه ورودی</t>
  </si>
  <si>
    <t>49 باب بارک نظامی</t>
  </si>
  <si>
    <t xml:space="preserve">تخریب و انتقال مواد فرش تشناب های بارک با تمام امور ایجابی آن </t>
  </si>
  <si>
    <t>پرکاری فرش تشناب ها از مواد توته های خشت پخته و ریگ میده با امور ایجابی آن</t>
  </si>
  <si>
    <t>تهیه و نصب ایزوگام در فرش تشناب ها 4 ملی با تحت نظر انجنیر مراقبت کننده با تمام امورات ایجابی آن</t>
  </si>
  <si>
    <t>تهیه و نصب سرامیک با مصاله سمنتی 1:3 درکار کف تشناب ها با امور ایجابی و تحت نظر انجنیر مراقبت کننده</t>
  </si>
  <si>
    <t>تهیه و نصب کاشی با مصاله سمنتی 1:3 در کار دیوار های تشناب ها با امور ایجابی و  تحت نظر انجنیر مراقبت کننده</t>
  </si>
  <si>
    <t>تهیه، نصب و تبدیلی پله دروازه های فلزی به سایز (90x195) سانتی متر مطابق نمونه کار شده با تمام امورات ایجابی آن تحت نظر انجنیر مراقبت کننده</t>
  </si>
  <si>
    <t xml:space="preserve">تهیه و نصب پله دروازه چوبی برای سایه بان چوبی پیشروی دروازه بارک مطابق نمونه کار شده با تمام امور ایجابی آن </t>
  </si>
  <si>
    <t>تهیه و نصب کلکین چوبی به سایز (75x120) سانتی متر با تمام ملحقات و تمام امورات ایجابی آن</t>
  </si>
  <si>
    <t>تهیه و نصب قفل دروازه های فلزی مطابق نمونه کار شده با تمام امور ایجابی آن</t>
  </si>
  <si>
    <t>تهیه و نصب قفل دروازه های چوبی مطابق نمونه کار شده با تمام امور ایجابی آن</t>
  </si>
  <si>
    <t>تهیه و نصب شیشه 4 ملی برای روشندان دروازه ها و کلکین ها با تمام امور ایجابی آن</t>
  </si>
  <si>
    <t>رنگمالی روغنی کلکین ها، دروازه و سایه بان چوبی تعمیر سه قلم مطابق هدایت انجنیر ساحه با تمام امورات ایجابی آن</t>
  </si>
  <si>
    <t>ترمیم و لیکیچ گیری آهن پوش بام بارک های نظامی با تمام امورات ایجابی آن</t>
  </si>
  <si>
    <t>مسجد ساحه نظامی</t>
  </si>
  <si>
    <t xml:space="preserve">تخریب و انتقال مواد فرش تشناب های مسجد ساحه نظامی با تمام امور ایجابی آن </t>
  </si>
  <si>
    <t xml:space="preserve">کانکریت ریزی بدون سیخ با مارک 150 برای فرش تشناب ها با امور ایجابی آن تحت نظر انجنیر مراقبت کننده </t>
  </si>
  <si>
    <t>تهیه و نصب ایزوگام در فرش تشناب ها 4 ملی با کیفیت عالی تحت نظر انجنیر مراقبت کننده</t>
  </si>
  <si>
    <t>تهیه و نصب دروازه پی وی سی (PVC) 70000 برای تشناب های مسجد با تمام امورات ایجابی آن تحت نظر انجنیر مراقبت کننده</t>
  </si>
  <si>
    <t>تهیه نصب و تبدیلی قفل دروازه چوبی مسجد مطابق نمونه کار شده با تمام امورات ایجابی آن</t>
  </si>
  <si>
    <t>رنگمالی آبی داخلی دیوارهای مسجد با 75% پلاستیک سه قلم مطابق هدایت انجنیر ساحه با تمام امورات ایجابی آن</t>
  </si>
  <si>
    <t>رنگمالی آبی داخلی سقف مسجد با 75% پلاستیک سه قلم مطابق هدایت انجنیر ساحه با تمام امورات ایجابی آن</t>
  </si>
  <si>
    <t>رنگمالی آبی دیوار های بیرونی مسجد با 100% پلاستیک ویدر شیت سه قلم مطابق هدایت انجنیر ساحه با تمام امورات ایجابی آن</t>
  </si>
  <si>
    <t>رنگمالی روغنی کلکین ها و دروازه چوبی مسجد سه قلم مطابق هدایت انجنیر ساحه با تمام امورات ایجابی آن</t>
  </si>
  <si>
    <t xml:space="preserve">کندن کاری کانکریت تخریب شده بدون سیخ سابقه پیشروی مسجد معه انتقال آن دور از ساحه با تمام امور ایجابی آن </t>
  </si>
  <si>
    <t>تهیه و نصب سنگ مرمر 30x30 سانتی متر در کار صحن پیشروی مسجد با مصاله سمنتی 1:3  با تمام امور ایجابی آن</t>
  </si>
  <si>
    <t>ترمیم و اجست کاری کتاره فلزی که در اطراف صحن پیشروی مسجد کار شده است همرا با رنگمالی آن با تمام امورات ایجابی آن</t>
  </si>
  <si>
    <t>بارک های نظامی</t>
  </si>
  <si>
    <t xml:space="preserve">تهیه و نصب پایپ  PPR  به قطر داخلی 25mm  برای آب گرم تشناب ها معه فتینگ باب آن با تمام امور ایجابی  . </t>
  </si>
  <si>
    <t>تهیه ونصب کمود فرشی ایرانی یا معادل آن باتمام امور ایجابی  .</t>
  </si>
  <si>
    <t xml:space="preserve">تهیه و نصب پایپ  پولی اتلینی به قطر داخلی 25mm  برای وصل نمودن شبکه آب رسانی وضو خانه وتشناب ها معه فتینگ باب آن با تمام امور ایجابی  . </t>
  </si>
  <si>
    <t xml:space="preserve">تخریب و انتقال مواد فرش تشناب های منزل اول و دوم تعمیر مهمان خانه با تمام امور ایجابی آن </t>
  </si>
  <si>
    <t>تهیه و نصب سرامیک با مصاله سمنتی 1:3 در تشناب ها با امور ایجابی و با کیفیت عالی تحت نظر انجنیر مراقبت کننده</t>
  </si>
  <si>
    <t>تهیه و نصب پله دروازه به سایز (95x195) سانتی متر مطابق نمونه کار شده با تمام امورات ایجابی آن تحت نظر انجنیر مراقبت کننده</t>
  </si>
  <si>
    <t xml:space="preserve">تهیه و نصب قفل دروازه های چوبی مطابق نمونه کار شده با تمام امور ایجابی آن </t>
  </si>
  <si>
    <t>رنگمالی روغنی دروازه های چوبی تعمیر سه قلم مطابق هدایت انجنیر ساحه با تمام امورات ایجابی آن</t>
  </si>
  <si>
    <t>رنگمالی روغنی چوکات چوبی دروازه های اطاق تعمیر سه قلم مطابق هدایت انجنیر ساحه با تمام امورات ایجابی آن ( سایز دروازه = 240x110cm )</t>
  </si>
  <si>
    <t>رنگمالی روغنی چوکاب چوبی دروازه های تشناب تعمیر سه قلم مطابق هدایت انجنیر ساحه با تمام امورات ایجابی آن ( سایز دروازه = 290x85cm )</t>
  </si>
  <si>
    <t>ترمیم و اجست کاری پله های الماری (سایز الماری =210x240cm ) با تمام امورات ایجابی آن</t>
  </si>
  <si>
    <t>تهیه و نصب سنگ مرمر 30x30 سانتی متر در کار صحن دهلیز ها و پیاده رو اطراف تعمیر با مصاله سمنتی 1:3 مطابق نمونه کار شده با تمام امور ایجابی آن</t>
  </si>
  <si>
    <t>ترمیم و اجست کاری چوکات دروازه های چوبی (در قسمت جای قفل  پله تخریب شده است) با تمام امورات ایجابی آن</t>
  </si>
  <si>
    <t>تهیه و نصب کاشی در قسمت دیوار رمپ تهکوی تعمیر مهمان خانه مطابق نمونه کارشده در ساحه با تمام امور ایجابی آن</t>
  </si>
  <si>
    <t xml:space="preserve"> تهیه و نصب پایپ  Pvc  سکیجول 40 به قطر داخلی 100mm  برای کمود های تشناب ها معه فتینگ باب آن با تمام امور ایجابی  . </t>
  </si>
  <si>
    <t xml:space="preserve"> تهیه و نصب پایپ  Pvc  سکیجول 40 به قطر داخلی 75mm  برای آب دستشوی وحمام  تشناب ها معه فتینگ باب آن با تمام امور ایجابی  . </t>
  </si>
  <si>
    <t xml:space="preserve"> تهیه و نصب بایلربرقی80 لیتره اریستون ایتالوی ویا معادل آن Nominal Capacity - 80 Ltr | Power kW - 1.8 | Voltage V - 220 - 240 | Weight kg - 22 | Dimensions mm - 895 x 726 | Class IP - IPX3  معه فتنگ باب با تمام امور ایجابی  .</t>
  </si>
  <si>
    <t>تهیه ونصب نیچه به طول  50cm برای آب سرد وگرم دستشوی ، وتانکی آب ایرانی  یا معادل آن  معه تمام فتنگ باب آن با تمام امور ایجابی  .</t>
  </si>
  <si>
    <t>تهیه ونصب کمود فرشی کلان ایرانی یا معادل آن معه تمام فتنگ باب آن باتمام امور ایجابی  .</t>
  </si>
  <si>
    <t>تهیه و نصب آیینه 40x60cm دیواری چینایی ویا معدل آن با تمام امور ایجابی  .</t>
  </si>
  <si>
    <t>تهیه و نصب طشت یا تب 80x80 سانتي متر حمام   معه تمام فتنگ باب آن با تمام امور ایجابی  .</t>
  </si>
  <si>
    <t>تهیه و نصب پایپ خرطومی ( نل کش دست شوی) یک انچ معه تمام فتنگ باب آن با تمام امور ایجابی  .</t>
  </si>
  <si>
    <t xml:space="preserve">سرک دخولی ثقافت اسلامی </t>
  </si>
  <si>
    <t>تهیه و ریخت مواد Sube Grad به ضخامت 40 سانتی متر معه تپکاری و تست کمپکشن %95 درکار سرک دخولی داخل مرکز ثقافت اسلامی به تمام امورات ایجابی آن</t>
  </si>
  <si>
    <t>تهیه و ریخت مواد Sube Base به ضخامت 30 سانتی متر معه تپکاری وتست کمپکشن %95 درکار سرک دخولی داخل مرکز ثقافت اسلامی به تمام امورات ایجابی آن</t>
  </si>
  <si>
    <t>کانکریت بدون سیخ به ضخامت 20 سانتی مارک 200 معه تست های ساحوی درکار سرک دخولی داخل مرکز ثقافت اسلامی به تمام امورات ایجابی آن</t>
  </si>
  <si>
    <t>مترمربع</t>
  </si>
  <si>
    <t>کندنکاری و انتقال مواد کنده شده به ساحه انتخاب شده درکار چویچه سرک دخولی سمت مرکز ثقافت اسلامی به تمام امورات ایجابی و متفرقه آن</t>
  </si>
  <si>
    <t xml:space="preserve">تهیه و چیدن بولدر دریایی  معه تپکاری به ضخامت 10 سانتی متر درکار چویچه سرک دخولی داخل مرکز ثقافت اسلامی به تمام امورات ایجابی آن </t>
  </si>
  <si>
    <t>کانکریت ریزی سیخدار به ضخامت 10 سانتی مارک 200 معه تست های ساحوی φ10@20c/c)  درکار فرش و شیروال چویچه سرک دخولی  داخل مرکز ثقافت اسلامی به تمام امورات ایجابی آن</t>
  </si>
  <si>
    <t xml:space="preserve">کندنکاری وانتقال مواد کنده شده به ساحه انتخاب شده به ضخامت 20 سانتی متر درکار پیاده رو سرک دخولی داخل مرکز ثقافت اسلامی به تمام امورات ایجابی آن </t>
  </si>
  <si>
    <t xml:space="preserve">تهیه و چیدن بولدر دریایی معه تپکاری به ضخامت 20 سانتی متر درکار پیاده رو سرک دخولی به تمام امورات ایجابی آن </t>
  </si>
  <si>
    <t>کانکریت بدون سیخ به مارک 150 به ضخامت 10 سانتی متر معه تست های ساحوی درکار پیاده رو سرک دخولی به تمام امورات ایجابی  آن</t>
  </si>
  <si>
    <t>کانکریت بدون سیخ به مارک 150 به ضخامت 12 سانتی متر معه تست های ساحوی درکار اطراف پیاده رو سرک دخولی به تمام امورات ایجابی  آن</t>
  </si>
  <si>
    <t>تهیه و نصب تخته سنگ پارچه کوهی هموار به ضخامت (5 الی 7)سانتی متر معه مصاله سمنتی به نسبت 1:4 درکار فرش پیاده رو به تمام امورات ایجابی آن</t>
  </si>
  <si>
    <t>تهیه و نصب جداول کانکریتی مطابق نقشه سایز(20*30*50) درکار سرک دخولی به تمام امورات ایجابی آن</t>
  </si>
  <si>
    <t xml:space="preserve">سرک خروجی ثقافت اسلامی   </t>
  </si>
  <si>
    <t>کانکریت بدون سیخ به ضخامت 20سانتی متر مارک 200 معه تست های  ساحوی درکار سرک خروجی داخل مرکز ثقافت اسلامی  به تمام امورات ایجابی آن</t>
  </si>
  <si>
    <t>کندنکاری و وانتقال مواد کنده شده به ساحه انتخاب شده درکار چویچه سرک خروجی  داخل مرکز ثقافت اسلامی به تمام امورات ایجابی آن</t>
  </si>
  <si>
    <t xml:space="preserve">تهیه و چیدن بولدر دریایی  معه تپکاری به ضخامت 15 سانتی متر در کار چویچه سرک خروجی داخل مرکز ثقافت اسلامی به تمام امورات ایجابی آن </t>
  </si>
  <si>
    <t>کانکریت ریزی سیخدار به ضخامت 10 سانتی متر مارک 200 معه تست های  ساحوی φ10@20c/c) درکار فرش و شیروال چویچه  سرک خروجی داخل مرکز ثقافت اسلامی به تمام امورات ایجابی آن</t>
  </si>
  <si>
    <t xml:space="preserve">کندنکاری وانتفال مواد کنده شده به ساحه انتخاب شده به ضخامت 20 سانتی متر درکار پیاده رو سرک خروجی داخل مرکز ثقافت اسلامی به تمام امورات ایجابی آن </t>
  </si>
  <si>
    <t xml:space="preserve">تهیه و چیدن بولدردریایی معه تپکاری به ضخامت 20 سانتی متر درکار پیاده رو سرک خروجی به تمام امورات ایجابی آن </t>
  </si>
  <si>
    <t>کانکریت بدون سیخ مارک 150 به ضخامت 10 سانتی متر معه تست های ساحوی درکار اطراف پیاده رو سرک خروجی به تمام امورات ایجابی آن</t>
  </si>
  <si>
    <t>کانکریت بدون سیخ مارک 150 به ضخامت 10 سانتی متر معه تست های ساحوی درکار پیاده رو سرک خروجی به تمام امورات ایجابی آن</t>
  </si>
  <si>
    <t>تهیه و نصب تخته سنگ پارچه کوهی هموار به ضخامت (5 الی 7) سانتی متر معه مصالح سمنتی به نسبت 1:4 درکار فرش پیاده رو سرک خروجی به تمام امورات ایجابی آن</t>
  </si>
  <si>
    <t>تهیه و نصب جداول کانکریتی مطابق نقشه سایز(20*30*50) درکارسرک خروجی به تمام امورات ایجابی آن</t>
  </si>
  <si>
    <t>کندنکاری وانتقال مواد کنده شده به ساحه انتخاب شده  به ضخامت 30سانتی درکار سرک نزدیک میدان طیاره به تمام امورات ایجابی آن</t>
  </si>
  <si>
    <t>تهیه و ریخت مواد Sube Grad به ضخامت 30 سانتی متر معه تپکاری وتست کمپکشن%95 درکار سرک نزدیک میدان طیاره به تمام امورات ایجابی آن</t>
  </si>
  <si>
    <t>تهیه و ریخت مواد Sube Base به ضخامت 40 سانتی متر معه تپکاری وتست کمپکشن%95 درکار سرک نزدیک میدان طیاره به تمام امورات ایجابی آن</t>
  </si>
  <si>
    <t>کانکریت بدون سیخ به ضخامت 20 سانتی متر مارک 200 معه تست های ساحوی درکار سرک نزدیک میدان طیاره به تمام امورات ایجابی آن</t>
  </si>
  <si>
    <t>پرکاری از مواد کنده شده معه تپکاری به ضخامت 60 سانتی متر درکار پیاده رو سرک نزدیک میدان طیاره به تمام امورات ایجابی آن</t>
  </si>
  <si>
    <t>تهیه و چیدن بولدر دریایی به ضخامت 20 سانتی متر معه تپکاری درکار پیاده رو سرک نزدیک میدان طیاره به تمام امورات ایجابی آن</t>
  </si>
  <si>
    <t>کانکریت بدون سیخ به ضخامت 10 سانتی متر مارک 150 درکار پیاده رو  به تمام امورات ایجابی و متفرقه آن</t>
  </si>
  <si>
    <t>تهیه و نصب تخته سنگ پارچه کوهی هموار به ضخامت (5 الی 7)سانتی متر معه مصاله سیمنتی به نسبت 1:3 درکارفرش پیاده رو سرک نزدیک میدان طیاره به تمام امورات ایجابی آن</t>
  </si>
  <si>
    <t>تهیه نصب جداول کانکریتی مطابق نقشه سایز(20*30*50) درکار سرک نزدیک میدان طیاره به تمام امورات ایجابی آن</t>
  </si>
  <si>
    <t>کندنکاری وانتقال مواد کنده شده به ساحه انتخاب شده به ضخامت 40 سانتی درکار چویچه سرک نزدیک میدان طیاره به تمام امورات ایجابی آن</t>
  </si>
  <si>
    <t>تهیه و چیدن بولدر دریایی معه تپکاری به ضخامت 10 سانتی متر درکار چویچه سرک نزدیک میدان طیاره به تمام امورات ایجابی آن</t>
  </si>
  <si>
    <t>کانکریت  سیخداربه ضخامت 10 سانتی متر مارک 200 معه تست های ساحوی φ10@20c/c) درکار فرش و شیروال چویچه به تمام امورات ایجابی آن</t>
  </si>
  <si>
    <t xml:space="preserve"> سرک نزدیک میدان طیاره ثقافت اسلامی   </t>
  </si>
  <si>
    <t xml:space="preserve"> سرک بین چهارراهی تعمیر ثقافت ومهمان خانه  ثقافت اسلامی </t>
  </si>
  <si>
    <t xml:space="preserve">کندنکاری و انتقال مواد کنده شده به ساحه انتخاب شده به ضخامت40 سانتی متر درکار سرک تعمیر مهمان خانه و چهارراهی به تمام امورات ایجابی آن </t>
  </si>
  <si>
    <t xml:space="preserve">تهیه و ریخت مواد Sube Grad به ضخامت 40 سانتی متر معه تپکاری و تست کمپکشن %95 درکار سرک تعمیر مهمان خانه و چهارراهی به تمام امورات ایجابی آن </t>
  </si>
  <si>
    <t xml:space="preserve">تهیه و ریخت مواد Sube Base به ضخامت 30 سانتی متر معه تپکاری وتشت کمپکشن %95 درکار سرک تعمیر مهمان خانه و چهارراهی به تمام امورات ایجابی آن </t>
  </si>
  <si>
    <t xml:space="preserve">کانکریت بدون سیخ به ضخامت 20 سانتی متر مارک 200 معه تست های ساحوی درکار سرک تعمیر مهمان خانه و چهارراهی به تمام امورات ایجابی آن </t>
  </si>
  <si>
    <t xml:space="preserve">پرکاری از مواد کنده شده معه تپکاری به ضخامت 50 سانتی متر درکار پیاده رو سرک تعمیر مهمان خانه و چهارراهی به تمام امورات ایجابی آن </t>
  </si>
  <si>
    <t xml:space="preserve">تهیه و چیدن بولدردریایی معه تپکاری به ضخامت 20 سانتی متردرکار پیاده رو بین سرک تعمیر مهمان خانه و چهارراهی به تمام امورات ایجابی آن </t>
  </si>
  <si>
    <t xml:space="preserve">کانکریت بدون سیخ  مارک 150 به ضخامت 10 سانتی متر معه تست های ساحوی درکار پیاده رو بین سرک تعمیر مهمان خانه و چهارراهی به تمام امورات ایجابی آن </t>
  </si>
  <si>
    <t xml:space="preserve">تهیه و نصب تخته سنگ پارچه کوهی هموار به ضخامت (5 الی 7 ) سانتی متر معه مصالح سمنتی به نسبت 1:4 در کارفرش پیاده رو بین سرک تعمیر مهمان خانه و چهارراهی به تمام امورات ایجابی آن </t>
  </si>
  <si>
    <t xml:space="preserve">تهیه ونصب جداول کانکریتی مارک 150 مطابق نقشه درکار پیاده رو بین سرک تعمیر مهمان خانه و چهارراهی به تمام امورات ایجابی آن </t>
  </si>
  <si>
    <t xml:space="preserve">کندنکاری وانتقال مواد کنده شده به ساحه انتخاب شده به ضخامت 80 درکار چویچه بین سرک تعمیر مهمان خانه و چهارراهی به تمام امورات ایجابی آن </t>
  </si>
  <si>
    <t>تهیه و چیدن بولدر دریایی معه تپکاری به ضخامت 10 سانتی متر درکار چویچه بین سرک تعمیر مهمان خانه و چهارراهی به تمام امورات ایجابی آن</t>
  </si>
  <si>
    <t xml:space="preserve">کانکریت سیخدار به ضخامت 10 سانتی مارک 200 معه تست های ساحوی (φ10@20c/c) درکار فرش و شیروال چویچه بین سرک تعمیر مهمان خانه و چهارراهی به تمام امورات ایجابی آن </t>
  </si>
  <si>
    <t>کندنکاری وانتقال مواد کنده شده به ساحه انتخاب شده به ضخامت 60 سانتی متر درکار فواره داخل مرکز ثقافت اسلامی  به تمام امورات ایجابی آن</t>
  </si>
  <si>
    <t>پرکاری از مواد کنده شده به ضخامت 1.3 متر درکار فواره  داخل مرکز ثقافت اسلامی  به تمام امورات ایجابی آن</t>
  </si>
  <si>
    <t xml:space="preserve">سنگ کاری ازسنگ کوهی پارچه به عرض 60 سانتی متر معه مصالح سیمنتی به نسبت 1:4 درکار فواره داخل مرکز ثقافت اسلامی به تمام امورات ایجابی آن </t>
  </si>
  <si>
    <t>سنگ کاری از سنگ کوهی پارچه به عرض 50 سانتی معه مصالح سیمنتی 1:4 درکار فواره داخل مرکز ثقافت اسلامی  به تمام امورات ایجابی آن</t>
  </si>
  <si>
    <t>تهیه ونصب سنگ نمایی میدان وردگ سایز(40*60) به ضخامت 2 سانتی معه مصاله سمنتی به نسبت 1:3 و انگاف آن درکار فواره  داخل مرکز ثقافت اسلامی به تمام امورات ایجابی آن</t>
  </si>
  <si>
    <t>تهیه و چیدن بولدر دریایی معه تپکاری به ضخامت 15 سانتی متر در کار فواره داخل مرکز ثقافت اسلامی به تمام امورات ایجابی آن</t>
  </si>
  <si>
    <t>کانکریت بدون سیخ به ضخامت 10 سانتی مارک 150  معه تست ساحوی در کار فواره داخل مرکز ثقافت اسلامی به تمام امورات ایجابی آن</t>
  </si>
  <si>
    <t>تهیه و نصب کاشی مخصوص فواره ایرانی و یا معادل آن معه مصالح سیمنتی به نسبت 1:3 و انگاف آن درکار فواره به تمام امورات ایجابی آن</t>
  </si>
  <si>
    <t xml:space="preserve">فواره واقع چهاراهی داخل ثقافت اسلامی </t>
  </si>
  <si>
    <t xml:space="preserve"> ذخیره اول سطحی داخل ثقافت اسلامی  </t>
  </si>
  <si>
    <t>کندنکاری و انتقال مواد کنده شده به ساحه انتخاب شده به ضخامت 50 متر درکار زخیره  داخل مرکز ثقافت اسلامی  به تمام امورات ایجابی آن</t>
  </si>
  <si>
    <t>سنگ کاری از سنگ کوهی پارچه به عرض 80 سانتی متر معه مصالح سیمنتی به نسبت 1:4 درکار زخیره سطحی داخل مرکز ثقافت اسلامی  به تمام امورات ایجابی آن</t>
  </si>
  <si>
    <t>کانکریت سیخدار مارک 200  معه تشت های ساحوی درکار ذخیره سطحی به تمام امورات ایجابی آن</t>
  </si>
  <si>
    <t>انگاف درکار دیوارهای بیرونی ذخیره سطحی نسبت مصالح سیمنتی 1:3 داخل مرکز ثقافت اسلامی به تمام امورات ایجابی آن</t>
  </si>
  <si>
    <t>تهیه وچیدن بولدر دریایی  معه تپکاری به ضخامت 20 سانتی متر درکار ذخیره سطحی  داخل مرکز ثقافت اسلامی  به تمام امورات ایجابی آن</t>
  </si>
  <si>
    <t>کانکریت  بدون سیخ به ضخامت 10 سانتی مارک 200  معه تست های ساحوی  درکار ذخیره سطحی داخل مرکز ثقافت اسلامی   به تمام امورات ایجابی آن</t>
  </si>
  <si>
    <t>پلستر کاری درکار داخل دیوار ذخیره سطحی نسبت مصالح سیمنتی 1:4 داخل مرکز ثقافت اسلامی   به تمام امورات ایجابی آن</t>
  </si>
  <si>
    <t>تهیه ونصب زینه فلزی از نکل به ضخامت 2 ملی  سایز زینه (2*0.6) در کار حوض داخل ثقافت اسلامی به تمام امورات ابجابی آن</t>
  </si>
  <si>
    <t xml:space="preserve">ذخیره دوم سطحی داخل ثقافت اسلامی  </t>
  </si>
  <si>
    <t>کندنکاری و انتقال مواد کنده شده به ساحه انتخاب شده  به عمق 50 سانتی متر درکار ذخیره  داخل مرکز ثقافت اسلامی  به تمام امورات ایجابی آن</t>
  </si>
  <si>
    <t>سنگ کاری به عرض 80 سانتی متر معه مصالح سمنتی 1:4 درکار ذخیره سطحی داخل مرکز ثقافت اسلامی  به تمام امورات ایجابی آن</t>
  </si>
  <si>
    <t xml:space="preserve"> کانکریت  سیخدار به مارک 200  در کار سپل، پایی، بیم و فرش ذخیره سطحی به تمام امورات ایجابی آن</t>
  </si>
  <si>
    <t>انگاف کاری درکار دیوارهای بیرونی ذخیره سطحی نسبت مصالح سمنتی 1:3 داخل مرکز ثقافت اسلامی  به تمام امورات ایجابی آن</t>
  </si>
  <si>
    <t>تهیه و چیدن بولدر دریایی  معه تپکاری به ضخامت 30 سانتی متر درکار ذخیره سطحی داخل مرکز ثقافت اسلامی  به تمام امورات ایجابی آن</t>
  </si>
  <si>
    <t>کانکریت بدون سیخ به ضخامت 20 سانتی مارک 200 معه تست های ساحوی درکار ذخیره سطحی داخل مرکز ثقافت اسلامی به تمام امورات ایجابی آن</t>
  </si>
  <si>
    <t>پلستر درکار دیوار های  ذخیره سطحی نسبت مصالح سیمنتی 1:4 داخل مرکز ثقافت اسلامی به تمام امورات ایجابی آن</t>
  </si>
  <si>
    <t xml:space="preserve">ذخیره سوم سطحی داخل ثقافت اسلامی  </t>
  </si>
  <si>
    <t>برداشتن آهن فرش میدان هوایی و هموارکاری ساحه</t>
  </si>
  <si>
    <t>براداشتن آهن فرش میدان هوایی معه انتقال به فاصله الی 500 متر به ساحه انتخاب شده و جابجاه نمودن آن طبق هدایت انجینر ساحوی</t>
  </si>
  <si>
    <t>همواری کاری و لیول کاری ساحات محتلف (کندنکاری و پرکاری) به تمام امورات ایجابی آن</t>
  </si>
  <si>
    <t xml:space="preserve">پیاده رو سرک چهار اطراف تعمیر مهمان خانه </t>
  </si>
  <si>
    <t xml:space="preserve">کندنکاری وانتقال مواد کنده شده به ساحه انتخاب شده به ضخامت 20 سانتی متر درکار پیاده رو سرک تعمیر مهمان خانه به تمام امورات ایجابی آن </t>
  </si>
  <si>
    <t>پرکاری از مواد کنده شده به ضخامت 60 سانتی متر در کار پیاده رو سرک تعمیر مهمان خانه به تمام امورات ایجابی آن</t>
  </si>
  <si>
    <t>تهیه و چیدن بولدر دریایی و معه تپکاری به ضخامت 20 سانتی متر در کار پیاده رو سرک تعمیر مهمان خانه به تمام امورات ایجابی آن</t>
  </si>
  <si>
    <t>کانکریت سیخدار به ضخامت 10 سانتی متر مارک 150 معه تست های ساحوی  φ10@20c/c) درکار فرش و شیروال چویچه سرک تعمیر مهمان خانه  به تمام امورات ایجابی آن</t>
  </si>
  <si>
    <t>کانکریت بدون سیخ به ضخامت 10 سانتی متر مارک 150 معه تست های ساحوی درکار پیاده رو تعمیر مهمان خانه به تمام امورات ایجابی آن</t>
  </si>
  <si>
    <t>تهیه و نصب تخته سنگ پارچه کوهی هموار به ضخامت( 5 الی 7) سانتی معه مصالح سیمنتی به نسبت 1:4 درکار فرش پیاده رو سرک تعمیر مهمان خانه  به تمام امورات ایجابی آن</t>
  </si>
  <si>
    <t>تهیه و نصب جداول (Curb) دو طرف پیاده رو معه مارک مصالح سمنتی 1:4 درکار پیاده رو سرک تعمیر مهمان خانه به تمام امورات ایجابی آن</t>
  </si>
  <si>
    <t xml:space="preserve">مترطول </t>
  </si>
  <si>
    <t>حفر  چاه عمیق شماره 1 در مرکز ثقافت اسلامی غزنی</t>
  </si>
  <si>
    <t>حفر یک حلقه چاه عمیق به قطر 12inch در طبقات مختلف نوع روتری با تمام امورات ایجابی آن.</t>
  </si>
  <si>
    <t>تهیه ونصب کیسنگ PIPE UPVC به قطر "8 Inch  اسکیجول 80  50Kg/4m از کمپنی کوثر یا رایل ویا معادل آن باتمام امورات ایجابی آن .</t>
  </si>
  <si>
    <t>تهیه ونصب اسکرین ( فلتر) PIPE UPVC به قطر "8 inch  اسکیجول 80  50Kg/4m از کمپنی کوثر یا رایل ویا معادل آن باتمام امورات ایجابی آن.</t>
  </si>
  <si>
    <t>تهیه وانداختن جغل طبیعی دریایی به قطر 3mm الی  12.5mm با تمام امور ایجابی آن.</t>
  </si>
  <si>
    <t xml:space="preserve">تهیه وریخت گل سرخ لوگر( گلسرشوی ) </t>
  </si>
  <si>
    <t>صاف کاری ولوش کشی چاه توسط ماشین کمپریسور وپاک کاری ساحه در اخیر پروژه وانتقال مواد اضافی آن به بیرون از ساحه باتمام امور ایجابی آن.</t>
  </si>
  <si>
    <t>ساختن منهول از خشت پخته ومصالحه سمنتی 1:4 با عرض دیوار های 25cm معه پلاستر کاری 1:4 داخلی وخارجی به ابعاد داخلی 100cm x100cmx100cm معه ریخت PCC درکف و اطراف منهول به ابعاد 50x50cm وضخامت 15cm معه چوکات وسرپوش چدنی 50kg با تمام امور ایجابی آن.</t>
  </si>
  <si>
    <t>تهیه ونصب واتر پمپ زیر آبی دو انچ 2inch یا 50mm  از کمپنی  DONG YIN ویا VAKSON  چینایی با استندر ایتالیا ویا معادل آن  باظرفیت 5.5KW, 7.5HP با هید اعظمی بالاتر از  150m.</t>
  </si>
  <si>
    <t>پایه</t>
  </si>
  <si>
    <t>تهیه ونصب کیبل 10x4 ملی مترمربع ساخت ترکیه ویا معادل آن .</t>
  </si>
  <si>
    <t>تهیه ونصب سویچ بورد فلزی از آهن 1.2mmروی کارساحوی با رنگ الکتروستاتیک عایق برق ورطوبت با ابعاد 60X40X30 سانتی متر با ملحقات آلات انداره گیری : چراغ های سیگنال ,سیستم بسپارد کاری سویچ بورد وهمچنان شامل یک عدد سویچ آتومات 40A / 380V  ساخت چک ویا معادل آن، یک عدد کنترول فاز معه ریلی 40A ساخت ایران یا معادل آن، یک عدد مگنیت 40A /380V ساخت جرمنی ویا معادل آن، یک عدد  ریلی اضافه بار A-32 , 8A ویک عدد  مين سويچ اتومات 80A/380V MCB  ساخت چک و یا معادل آن  معه چهار پایه از انگلارن  5*5 به ارتفاع 80 سانتی و ضخامت 2ملی  با تمام امور ایجابی آن .</t>
  </si>
  <si>
    <t>تهیه ونصب PIPE PPR به قطر 50mm از کمپنی سونیکس ویا معادل آن با تمام فیتنگ باب وامور ایجابی آن .</t>
  </si>
  <si>
    <t xml:space="preserve">متر </t>
  </si>
  <si>
    <t>تهیه ونصب بست نل گیر( کلمپ) چاه عمیق به قطر 63mm وطول 50 سانتی متر.</t>
  </si>
  <si>
    <t>تهیه ریسمان نیلونی  به قطر  mm(14) برای پائین نمودن واترپمپ به داخل چاه .</t>
  </si>
  <si>
    <t>تهیه کیبل ستیل فلزی  mm(10) برای پائین نمودن کیسینگ و سکرین فلترها به داخل چاه .</t>
  </si>
  <si>
    <t>تهیه ونصب تمبه وال برنجی به قطر داخلی 50mm جرمنی یا معادل آن .</t>
  </si>
  <si>
    <t>تهیه ونصب  وال برنجی به قطر داخلی 50mm جرمنی یا معادل آن .</t>
  </si>
  <si>
    <t>حفر  چاه عمیق شماره 3 در مرکز ثقافت اسلامی غزنی</t>
  </si>
  <si>
    <t>قیمت مجموعی حفر چاه ها</t>
  </si>
  <si>
    <t>ترمیم 20 باب تعمیر یک منزله، مسجد، تعمیر محافظین دروازه ورودی مرکز ثقافت اسلامی</t>
  </si>
  <si>
    <t>اتاق های محافظین دروازه ورودی مرکز ثقافت اسلامی</t>
  </si>
  <si>
    <t>تعمیر مسجد واقع تعمیرات یک منزله مرکز ثقافت اسلامی</t>
  </si>
  <si>
    <t>ترمیم 49 باب بارک های نظامی و تعمیر مسجد ساحه نظامی مرکز ثقافت اسلامی</t>
  </si>
  <si>
    <t>مسجد بارک های نظامی</t>
  </si>
  <si>
    <t xml:space="preserve">برج برق مرکز ثقافت اسلامی </t>
  </si>
  <si>
    <t xml:space="preserve">قیمت مجموعی برج برق مرکز ثقافت اسلامی </t>
  </si>
  <si>
    <t>حفر  چاه عمیق شماره 2 در مرکز ثقافت اسلامی غزنی</t>
  </si>
  <si>
    <t>بخش سولر مرکز ثقافت اسلامی</t>
  </si>
  <si>
    <t>قیمت مجموعی بخش سولر مرکز ثقافت اسلامی</t>
  </si>
  <si>
    <t xml:space="preserve"> تهیه ونصب شیت چراغ روی کار مدورسقفی به قطر300mm  دوگروپه معه دوعدد گروپ 18 وات  چینائی  یامعادل آن </t>
  </si>
  <si>
    <t>شیت</t>
  </si>
  <si>
    <t xml:space="preserve">تهیه ونصب ساکت  16 امپیر داخل کار ویکو ترکی یامعادل آن </t>
  </si>
  <si>
    <t>تهیه ونصب گروپ ال ای دی 12  وات چینائی یا معادل آن</t>
  </si>
  <si>
    <t xml:space="preserve">تهیه ونصب بریکراتومات 16 امپیر یک پول ترکی ویکو یا معادل آن </t>
  </si>
  <si>
    <t>تهیه ونصب سویچ دو پوله داخل کار ویکو ترکی یامعادل آن</t>
  </si>
  <si>
    <t>تهیه و نصب چراغ ال ای دی 60*60 سانتی چینایی پیلسن زیر کار یا معادل ان</t>
  </si>
  <si>
    <t xml:space="preserve">تهیه ونصب هواکش 40*40 سانتی ایرانی یامعادل آن </t>
  </si>
  <si>
    <t>تهیه ونصب سویچ یک پول داخل کار ویکو ترکی یامعادل آن</t>
  </si>
  <si>
    <t>تهیه ونصب گروپ ال ای دی 5 وات  پیچی به رنگ شکری چینائی باکیفیت یا معادل آن</t>
  </si>
  <si>
    <t>تهیه ونصب سویچ بکس 10 سویچه معه قوطی و10عدد سویچ های 20 امپیرآن چینائی یا معادل آن داخل کار با تمام امورایجابی آن</t>
  </si>
  <si>
    <t>تهیه ونصب شیت چراغ شلغمی معه یک عدد گروپ 1x9w ال ای دی سرآینه چینائی باکیفیت و یامعادل آن</t>
  </si>
  <si>
    <t>تهیه ونصب هواکش 60*60 سانتی ایرانی یامعادل آن</t>
  </si>
  <si>
    <t xml:space="preserve">تهیه ونصب لین جریدار(2x1.5mm2) ایرانی یامعادل آن </t>
  </si>
  <si>
    <t xml:space="preserve"> تهیه ونصب شیت چراغ  مدورسقفی به قطر300mm  دوگروپه معه دوعدد گروپ 18وات  ال ای دی چینائی  یا معادل آن </t>
  </si>
  <si>
    <t>تهیه ونصب گروپ LED-12W  چینائی یا معادل آن</t>
  </si>
  <si>
    <t>تهیه ونصب فیوزاتومات 2x32A ویکوترکی  یا معادل آن</t>
  </si>
  <si>
    <t>تهیه ونصب گروپ LED 15W  پیچی به  چینائی یا معادل آن</t>
  </si>
  <si>
    <t xml:space="preserve">تهیه ونصب هواکش 40×40 سانتی ایرانی یامعادل آن </t>
  </si>
  <si>
    <t>تهیه ونصب سویچ پکه روی کار ایرانی یا معادل آن</t>
  </si>
  <si>
    <t>تهیه ونصب جاینت بکس پلاستیکی داخل کار120×120ملی متر ایرانی یامعادل آن</t>
  </si>
  <si>
    <t xml:space="preserve">تهیه ونصب شیت چراغ ال ای دی 1x6.3w 4000k color temperature سرآینه چینایی یامعادل آن </t>
  </si>
  <si>
    <t>تهیه و نصب شیت چراغ به قطر200mm معه یک عدد گروپ  18 وات ال ای دی یک هولدره چینائی یا معادل آن</t>
  </si>
  <si>
    <t xml:space="preserve">تهیه ونصب سویچ پکه داخل کارایرانی یا معادل آن </t>
  </si>
  <si>
    <t>تهیه ونصب ساکت داخل کار16 امپیر ویکو ترکی یامعادل آن</t>
  </si>
  <si>
    <t>تهیه ونصب فیوزاتومات  16 امپیر یک پول ترکی ویکو یا معادل آن</t>
  </si>
  <si>
    <t>تهیه ونصب سویچ یک پول داخل کار ویکو ترکی یا معادل آن</t>
  </si>
  <si>
    <t xml:space="preserve">تهیه ونصب فیوزبکس  8 فیوزه  یک لره داخل کار ترکی یا معادل آن </t>
  </si>
  <si>
    <t xml:space="preserve">تهیه ونصب پکه سقفی رایل 220ولت پاکستانی 56 انچ ویا معادل آن </t>
  </si>
  <si>
    <t xml:space="preserve">تهیه ونصب سویچ دو پول ویکو ترکی یا معادل آن </t>
  </si>
  <si>
    <t>تهیه ونصب پلک 16/220 امپیر ویکو ترکی یا معادل آن</t>
  </si>
  <si>
    <t>تهیه ونصب کیبل 3x2.5mm مسی ترکی یا معادل آن</t>
  </si>
  <si>
    <t>تهیه ونصب کیبل 4x35mm مسی ترکی یا معادل آن</t>
  </si>
  <si>
    <t>تهیه ونصب کیبل 4x95+1X50mm مسی ترکی یا معادل آن</t>
  </si>
  <si>
    <t xml:space="preserve">تهیه ونصب کیبل 4x16mm مسی ترکی یا معادل آن </t>
  </si>
  <si>
    <t>تهیه ونصب پایپ اسکچول 40 به قطر 100mm PVC معه فتنگ باب آن وطنی یامعادل آن</t>
  </si>
  <si>
    <t xml:space="preserve">تهیه ونصب نوار خطر WARNING TAP به عرض 15 سانتی </t>
  </si>
  <si>
    <t xml:space="preserve">کندن کاری  به سایز  2500Mx0.7x0.5 برای  کیبل عمومی </t>
  </si>
  <si>
    <t>تهیه و هموار کاری ریگ میده به سایز 250Mx0.3x0.5 بالای   کیبل های برق</t>
  </si>
  <si>
    <t>دوباره  پرکاری با خاک میده به سایز2500Mx0.4x0.5 بالای   کیبل های برق معه تپک کاری با تمام امور ایجابی ان</t>
  </si>
  <si>
    <t xml:space="preserve">تهیه ونصب سیخ آرت مسی با قطر 20 ملی و طول 3 مترCopper Clad Grounding Rod L,3m,Ø20mm باکیفیت عالی </t>
  </si>
  <si>
    <t xml:space="preserve">تهیه و نصب قفلک مسی 50 ملی </t>
  </si>
  <si>
    <t xml:space="preserve">تهیه ونصب لین مسی پوش داربرای سیستم آرت به زمین  Ground Conductor (1x50 )mm2 ساخت کشور ترکیه ویا معادل آن باکیفیت عالی با تمام امورات ایجابی آن </t>
  </si>
  <si>
    <t xml:space="preserve">تهیه ونصب لین مسی بدون پوش برای سیستم آرت به زمین  Ground Conductor (1x50 )mm2 ساخت کشور ترکیه ویا معادل آن </t>
  </si>
  <si>
    <t xml:space="preserve">تهیه ونصب پایپ پلوتلین 2 انچ وطنی یا معادل آن </t>
  </si>
  <si>
    <t>تهیه ونصب سویچبورد120x30x90cm فلزی مکملل الاسباب باضخامت 1.2ملی بارنگ الکترواستاتیک وطنی معه گروپ های زیگنال وبس پارت مسی 1عدد مین سویچ 630 امپیر3 فاز و7 عدد مین سویچ  400 امپیر  3 فاز ترکی یا معادل آن باتمام امورات ایجابی آن</t>
  </si>
  <si>
    <t>صندوق</t>
  </si>
  <si>
    <t>تهیه ونصب سویچبورد فلری مکملل الاسباب باضخامت  1.2ملی به سایز0.6x0.9x0.3  متر وطنی یا معادل آن معه مین سویچ 400 امپیر 3 فاز 1عدد ومین سویچ 125 امپیر3 فاز5عدد ترکی ویکو باتمام امورات ایجابی  آن</t>
  </si>
  <si>
    <t xml:space="preserve"> تهیه ونصب شیت چراغ  مدورسقفی به قطر300mm  دوگروپه معه دوعدد گروپLED-15W چینائی  یامعادل آن </t>
  </si>
  <si>
    <t>تهیه ونصب گروپLED-15W  پیچی  چینائی یا معادل آن</t>
  </si>
  <si>
    <t>تهیه و نصب شیت چراغ به قطر(200MM) روی کار معه گروپ 1*18وات  چینایی یا معادل ان</t>
  </si>
  <si>
    <t>تهیه ونصب گروپ ال ای دی 12  وات  چینائ یا معادل آن</t>
  </si>
  <si>
    <t>تهیه ونصب هواکش 40×40 سانتی ایرانی یامعادل آن باتمام امورایجابی آن</t>
  </si>
  <si>
    <t>تهیه ونصب سویچ روی کار ویکوترکی یا معادل آن</t>
  </si>
  <si>
    <t xml:space="preserve">تهیه ونصب فیوزبکس  6 فیوزه یک لره ترکی  یا معادل آن </t>
  </si>
  <si>
    <t>تهیه ونصب شیت چراغ ال ای دی 1x6.3w 4000k color temperature سرآینه ترکی یامعادل آن باتمام امورایجابی آن</t>
  </si>
  <si>
    <t>تهیه ونصب جاینت بکس زیرکار پلاستیکی12x12cm ایرانی یامعادل آن</t>
  </si>
  <si>
    <t xml:space="preserve">تهیه ونصب ساکت داخل کار16امپیر ویکو ترکی یا معادل آن </t>
  </si>
  <si>
    <t xml:space="preserve">تهیه ونصب سویچ دوپوله داخل کار ویکو ترکی یامعادل آن </t>
  </si>
  <si>
    <t>تهیه ونصب پکه سقفی پاکستانی یامعادل آن باتمام امورایجابی آن</t>
  </si>
  <si>
    <t xml:space="preserve">تهیه ونصب کیبل 4x70mm+1x35mm مسی ترکی یا معادل آن </t>
  </si>
  <si>
    <t xml:space="preserve">تهیه ونصب کیبل 4x25mm مسی ترکی یا معادل آن </t>
  </si>
  <si>
    <t xml:space="preserve">تهیه ونصب کیبل 4x10mm مسی ترکی یا معادل آن </t>
  </si>
  <si>
    <t>تهیه ونصب کیبل 2cX2.5mm2 مسی ترکی یا معادل آن</t>
  </si>
  <si>
    <t xml:space="preserve">تهیه ونصب پایپ پلوتلین 3 انج وطنی یامعادل آن </t>
  </si>
  <si>
    <t xml:space="preserve">تهیه ونصب پایپ پلوتلین 1.5 انج وطنی یامعادل آن </t>
  </si>
  <si>
    <t>تهیه ونصب سویچبورد فلزی (90x60×30cm)مکملل الاسباب روکش دار به ضخامت (1.20mm) با رنگ الکترواستاتیک وطنی معه گروپ های زیگنال بس پارت مسی 1عدد مین سویچ 250امپیر 3 فاز و5 عدد مین سویچ 125 امپیر 3 فاز ترکی یامعادل آن باتمام امورایجابی آن</t>
  </si>
  <si>
    <t>تهیه ونصب سویچبورد فلری مکمل الاسباب باضخامت1.2 ملی به سایز (120x90×30cm)  وطنی با آلات اندازه گیری  معه مین سویچ 400 امپیر  3 فاز 1عدد مین سویچ 250 امپیر 3 فاز 6 عدد مین سویچ 160 امپیر ترکی ویکو یا معادل آن باتمام امور ایجابی ومتفرقه آن</t>
  </si>
  <si>
    <t>تهیه ونصب سیخ آرت مسی با قطر 20 ملی و طول 3 مترCopper Clad Grounding Rod L,3m,Ø20mm باکیفیت  با تمام امورات ایجابی آن</t>
  </si>
  <si>
    <t xml:space="preserve">تهیه و نصب قلفک مسی 50 ملی 
</t>
  </si>
  <si>
    <t xml:space="preserve">تهیه وتمدید لین مسی پوش داربرای سیستم آرت به زمین  Ground Conductor (1x50 )mm2 ساخت کشور ترکیه ویا معادل آن باکیفیت عالی </t>
  </si>
  <si>
    <t xml:space="preserve">تهیه وتمدید لین مسی بدون پوش برای سیستم آرت به زمین  Ground Conductor (1x50 )mm2 ساخت کشور ترکیه ویا معادل آن </t>
  </si>
  <si>
    <t xml:space="preserve">تهیه وتمدید نوار خطر WARNING TAP به عرض 15 سانتی </t>
  </si>
  <si>
    <t xml:space="preserve">کندن کاری  به سایز 1580Mx0.7x0.5برای  کیبل عمومی </t>
  </si>
  <si>
    <t>تهیه و هموار نمودن ریگ میده به سایز 1580Mx0.3x0.5 بالای   کیبل های برق</t>
  </si>
  <si>
    <t>تهیه و هموار کاری ودوباره  پرکار با خاک میده وغیره  به سایز 1580Mx0.4x0.5 بالای   کیبل های برق</t>
  </si>
  <si>
    <t>تهیه ونصب سیخ آرت مسی 20ملی   3 متره ،قفلک مسی وسیم بدون پوش 25ملی 6 متر وطنی یامعادل آن باتمام امورات ایجابی آن</t>
  </si>
  <si>
    <t xml:space="preserve">تهیه ونصب سویچ پکه روی کار داخل  چینل ایرانی یامعادل آن </t>
  </si>
  <si>
    <t>تهیه ونصب شیت چراغ نیون 2x36w چکی یا معادل آن</t>
  </si>
  <si>
    <t xml:space="preserve">کندن کاری زمین جهت نصب کیبل برق 0.50x0.40x1600m </t>
  </si>
  <si>
    <t xml:space="preserve">تهیه ونصب سویچ پکه داخل کار ایرانی یامعادل آن </t>
  </si>
  <si>
    <t xml:space="preserve"> تهیه ونصب شیت چراغ  مدورسقفی به قطر300mm  دوگروپه معه دوعدد گروپLED-15W چینائی  یا معادل آن </t>
  </si>
  <si>
    <t>تهیه ونصب گروپ ال ای دی 15 وات شکری چنائی با کیفیت یا معادل آن</t>
  </si>
  <si>
    <t xml:space="preserve">تهیه ونصب ساکت داخل کار ایرانی 16 امپیر ویا معادل آن </t>
  </si>
  <si>
    <t>تهیه ونصب پکه سقفی پاکستانی 56 انچ یا معادل آن باتمام امورایجابی آن</t>
  </si>
  <si>
    <t xml:space="preserve">تهیه ونصب سویچ پکه داخل کار ایرانی یامعادل آن باتمام امور ایجابی آن </t>
  </si>
  <si>
    <t>تهیه ونصب سویچ دو پوله داخل کار ویکو ترکی و یا معادل ان</t>
  </si>
  <si>
    <t>تهیه ونصب چراغ پروجکتور ال ای دی 200 وات 66 آی پی چنائی یا معادل آن</t>
  </si>
  <si>
    <t xml:space="preserve">تهیه وتمدید نوار خطر WARNING TAP به عرض 15 سانتی باکیفیت عالی  </t>
  </si>
  <si>
    <t xml:space="preserve">کندن کاری  به سایز 300Mx07x0.5برای  کیبل عمومی </t>
  </si>
  <si>
    <t>تهیه و هموار نمودن ریگ میده به سایز 300Mx0.3x0.5 بالای   کیبل های برق</t>
  </si>
  <si>
    <t>دوباره  پرکار با خاک میده وغیره  به سایز 300Mx0.4x0.5 بالای   کیبل های برق</t>
  </si>
  <si>
    <t xml:space="preserve">تهیه ونصب کیبل 2cX2.5mm2 مسی ترکی یا معادل آن </t>
  </si>
  <si>
    <t xml:space="preserve">تهیه ونصب کیبل 4cX6mm2 مسی ترکی یا معادل آن </t>
  </si>
  <si>
    <t>تهیه ونصب شیت چراغ ال ای دی 1x6.3w 4000k color temperature سرآینه ترکی یامعادل آن</t>
  </si>
  <si>
    <t>تهیه  ونصب گروپ پیچی LED-15W  چنائی باکیفیت یا معادل آن</t>
  </si>
  <si>
    <t>تهیه ونصب ساکت داخل کار ترکی 16 امپیر یامعادل آن</t>
  </si>
  <si>
    <t>تهیه ونصب سویچ دو پوله داخل کار ترکی یا معادل آن</t>
  </si>
  <si>
    <t>تهیه ونصب شیت چراغ ال ای دی 1x6.3w 4000k color temperature سرآینه چینایی  یا معادل آن</t>
  </si>
  <si>
    <t>تهیه ونصب پکه سقفی 220 ولت پاکستانی  56 انچ یا معادل آن</t>
  </si>
  <si>
    <t>تهیه ونصب شیت چراغ LED-18W روی کارچینائی یا معادل آن</t>
  </si>
  <si>
    <t>تهیه ونصب گروپ پیچی LED-12W  چنائی یا معادل آن</t>
  </si>
  <si>
    <t xml:space="preserve">تهیه ونصب شیت چراغ 40 وات ال ای دی  60*60 سانتی چینایی یا معادل آن  </t>
  </si>
  <si>
    <t>تهیه ونصب شیت چراغ قندیل دیواری یک هولدره معه یک عدد گروپ 15وات چنائی یامعادل آن</t>
  </si>
  <si>
    <t>تهیه ونصب لودسپیکر   2500 وات با امپلیفایر و مایک مکملل الاسباب پاکستانی یامعادل آن باتمام امورایجابی ومتفرقه آن</t>
  </si>
  <si>
    <t>تهیه ونصب سویچبورد 60x40x30cm وطنی بارنگ الکترواستاتیک مکمل الاسباب وایرنگ شده معه مین سویچ 125 امپیر  3 فاز 1عدد فیوز اتومات 32 امپیر یکپول  6 عدد ترکی یا معادل آن باتمام امورایجابی ومتفرقه آن</t>
  </si>
  <si>
    <t xml:space="preserve">تهیه ونصب پایپ پلوتلین 2 انچ وطنی یامعادل آن </t>
  </si>
  <si>
    <t xml:space="preserve">تهیه ونصب کیبل 4cX16mm2 مسی سیخی ترکی یامعادل آن </t>
  </si>
  <si>
    <t xml:space="preserve">کندن کاری  به سایز 400Mx0.7x0.5برای  کیبل عمومی </t>
  </si>
  <si>
    <t>تهیه و هموار کاری  ریگ میده به سایز 400Mx0.3x0.5 بالای   کیبل های برق</t>
  </si>
  <si>
    <t>دوباره  پرکار با خاک میده  به سایز 400Mx0.4x0.5 بالای   کیبل های برق</t>
  </si>
  <si>
    <t xml:space="preserve">تهیه ونصب شیت چراغL.E.D- 2x36W روی کار پیلسن ترکی یا معادل آن </t>
  </si>
  <si>
    <t>تهیه ونصب شیت گروپ L.E.D-18w روی کار سایز200mmچینائی  یا معادل آن</t>
  </si>
  <si>
    <t xml:space="preserve">تهیه ونصب سویچ بکس 6 سویچه معه شش عدد سویچ هاجهت قطع و وصل برق جراغ ها ، ایرانی یا معادن آن </t>
  </si>
  <si>
    <t>تهیه ونصب ساکت روی کار 16 امپیر  معه قطی آن ترکی یا معادل آن</t>
  </si>
  <si>
    <t xml:space="preserve">تهیه ونصب هواکش 40×40 سانتی ایرانی یا معادل آن </t>
  </si>
  <si>
    <r>
      <t xml:space="preserve">تهیه و نصب کیبل </t>
    </r>
    <r>
      <rPr>
        <sz val="11"/>
        <rFont val="Calibri"/>
        <family val="2"/>
        <scheme val="minor"/>
      </rPr>
      <t>2cX1.5</t>
    </r>
    <r>
      <rPr>
        <sz val="12"/>
        <rFont val="Calibri"/>
        <family val="2"/>
        <scheme val="minor"/>
      </rPr>
      <t>MM2مسی ترکی  یا معادل</t>
    </r>
  </si>
  <si>
    <t xml:space="preserve">تهیه ونصب کیبل (4cX95+1cX50MM2) مسی ترکی یا معادل آن </t>
  </si>
  <si>
    <t xml:space="preserve">تهیه ونصب  کیبل (4cX25+1cX16MM2) مسی ترکی یا معادل آن  </t>
  </si>
  <si>
    <t xml:space="preserve">تهیه ونصب  لین 1cX2.5mm2 مسی ترکی  یا معادل آن  </t>
  </si>
  <si>
    <t xml:space="preserve">تهیه ونصب کیبل 4cX10mm2 ترکی یا معادل آن </t>
  </si>
  <si>
    <t xml:space="preserve">تهیه ونصب  کیبل (3cX4MM2) مسی ترکی  یا معادل آن  </t>
  </si>
  <si>
    <t>تهیه ونصب دکت یاچینل 16x25 mm تایوانی یا معادل آن</t>
  </si>
  <si>
    <t>تهیه ونصب سویچبورد120x90x30cm فلزی باضخامت 1.2ملی بارنگ الکترواستاتیک با وایرنگ بس پارت مسی و گروپ های زیگنال ساحوی وطنی  معه یک عدد مین سویچ  400 امپیر 3فاز،2 عدد مین سویچ 250 امپیر  3 فاز  ترکی یامعادل آن باتمام امورات ایجابی آن</t>
  </si>
  <si>
    <t xml:space="preserve">تهیه ونصب سویچبورد120x90x30cm فلزی باضخامت 1.2ملی بارنگ الکترواستاتیک باوایرنگ بس پارت مسی و گروپ های زیگنال ساحوی وطنی  معه یک عددمین سویچ 400 امپیر و5عددمین سویچ 163امپیر3فازترکی یامعادل آن باتمام امورایجابی آن </t>
  </si>
  <si>
    <t>تهیه ونصب سویچبورد60x90x30cm فلزی باضخامت 1.2ملی بارنگ الکترواستاتیک باوایرنگ بس پارت مسی و گروپ های زیگنال ساحوی  وطنی معه 1عدد مین سویچ 250 امپیر3 فاز،5 عدد مین سویچ 63 امپیر 3 فاز ترکی یامعادل آن باتمام امورایجابی آن</t>
  </si>
  <si>
    <t xml:space="preserve">تهیه ونصب سیخ آرت مسی با قطر 20 ملی و طول 3 مترCopper Clad Grounding Rod L,3m,Ø20mm باکیفیت </t>
  </si>
  <si>
    <t xml:space="preserve">تهیه و نصب قلفک مسی 50 ملی با تمام امورات ایجابی آن
</t>
  </si>
  <si>
    <t xml:space="preserve">تهیه و تمدید لین مسی پوش دار برای سیستم آرت به زمین  Ground Conductor (1x50 )mm2 ساخت کشور ترکیه ویا معادل آن </t>
  </si>
  <si>
    <t xml:space="preserve">کندن کاری  به سایز 3000Mx0.7x0.5برای  کیبل عمومی </t>
  </si>
  <si>
    <t>تهیه و هموار کاری ریگ میده به سایز 3000Mx0.3x0.5 بالای   کیبل های برق</t>
  </si>
  <si>
    <t>تهیه و هموار کاری ودوباره  پرکار با خاک میده وغیره  به سایز 3000Mx0.4x0.5 بالای   کیبل های برق</t>
  </si>
  <si>
    <t xml:space="preserve">تهیه ونصب شیت چراغ ال ای دی 1x6.3w 4000k color temperature سرآینه ترکی یامعادل آن </t>
  </si>
  <si>
    <t xml:space="preserve">تهیه ونصب فیوزبکس 6 فیوزه یک لره روی کار معه فیوز32 امپیردوپول 1عدد، فیوز20 امپیر یک پول 4 عدد ترکی یا معادل آن با تمام امور ایجابی آن </t>
  </si>
  <si>
    <t xml:space="preserve">تهیه ونصب فیوزبکس  8 فیوزه ترکی روی کار یا معادل آن </t>
  </si>
  <si>
    <t xml:space="preserve">تهیه ونصب چراغ قندیل دیواری 1x5w چینائی یا معادل آن </t>
  </si>
  <si>
    <t>تهیه ونصب ساکت 16 امپیر  داخل کار  ایرانی یامعادل آن</t>
  </si>
  <si>
    <t>تهیه ونصب سویچ دو پوله داخل کار ایرانی یامعادل آن</t>
  </si>
  <si>
    <t>تهیه ونصب پکه سقفی 220 ولت پاکستانی 56 انچ یا معادل آن با تمام امور ایجابی آن</t>
  </si>
  <si>
    <t xml:space="preserve">تهیه ونصب سویچ پکه روی کار ایرانی یامعادل آن  </t>
  </si>
  <si>
    <t>تهیه ونصب گروپ ال ای دی 15 وات  چنائی یا معادل آن</t>
  </si>
  <si>
    <t>تهیه ونصب شیت چراغ شلغمی  1x12w  چینائی یا معادل آن</t>
  </si>
  <si>
    <t>تهیه ونصب لودسپیکر 2500 وات با امپلیفایر و مایک پاکستانی یا معادل آن باتمام امورایجابی ومتفرقه آن</t>
  </si>
  <si>
    <t>تهیه ونصب سویچ یک پوله داخل کار معه قطی ایرانی  یا معادل آن</t>
  </si>
  <si>
    <t xml:space="preserve">تهیه ونصب کیبل 4cX6mm2 ترکی یا معادل آن </t>
  </si>
  <si>
    <t xml:space="preserve">تهیه ونصب فیوزبکس زیرکار 4 فیوزه ترکی یا معادل آن </t>
  </si>
  <si>
    <t xml:space="preserve"> تهیه ونصب شیت چراغ  مدورسقفی به قطر300mm  دوگروپه معه دوعددگروپ 15وات  چینائی  یامعادل آن </t>
  </si>
  <si>
    <t>تهیه ونصب گروپ ال ای دی 15  وات شکری چینائی باکیفیت یا معادل آن</t>
  </si>
  <si>
    <t>تهیه ونصب ساکت 16  امپیر داخل کار ویکو ترکی یامعادل آن</t>
  </si>
  <si>
    <t xml:space="preserve">تهیه ونصب  شیت چراغ LED(60x60) 40w پیلسن روی کار چینائی یا معادل آن </t>
  </si>
  <si>
    <t xml:space="preserve">تهیه ونصب شیت چراغ ال ای دی 1x6.3w 4000k color temperature سرآینه چینائی یامعادل آن </t>
  </si>
  <si>
    <t>تهیه و نصب جاینت بکس پلاستیکی به سایز 12×12 سانتی متر زیر کار ایرانی یا معادل ان</t>
  </si>
  <si>
    <t xml:space="preserve">تهیه ونصب پایه 7 متره هشت ضلعی چهاربولته جستی دوطرفه به ضخامت 3 ملی معه انکربولت 24 به طول 70 سانتی متر وطنی یا معادل آن باتمام امورات ایجابی </t>
  </si>
  <si>
    <t xml:space="preserve">تهیه ونصب پایه 7 متره هشت ضلعی چهاربولته جستی یکطرفه به ضخامت 3 ملی معه انکربولت 24 به طول 70 سانتی متر وطنی یا معادل آن باتمام امورات ایجابی </t>
  </si>
  <si>
    <t>تهیه ونصب شیت چراغ جهت روشنائی سرک 100وات آی پی 66 چینائی یا معادل آن</t>
  </si>
  <si>
    <t>تهیه ونصب شیت چراغ جهت روشنائی سرک 50 وات آی پی 66 چینائی یا معادل آن</t>
  </si>
  <si>
    <t>کندن کاری تهداب پایه های برق سرک به سائیز(70x70x100cm)</t>
  </si>
  <si>
    <t>تیه و نصب پایپ پلوتلین به قطر (32mm) وطنی یا معادل آن</t>
  </si>
  <si>
    <t>تهیه و نصب نوار خېر Warning TAP به عرض 15 سانتی به کیفیت عالی</t>
  </si>
  <si>
    <t xml:space="preserve">کندن کاری  به سایز 800Mx0.7x0.5 برای  کیبل عمومی </t>
  </si>
  <si>
    <t>تهیه ریگ میده و انداختن ان بالای کیبل های برق 0.3*0.5*2000 متر با تمام امور ایجابی ان</t>
  </si>
  <si>
    <t xml:space="preserve">تهیه ونصب کیبل 3cX2.5mm2 ترکی یا معادل آن </t>
  </si>
  <si>
    <t>تهیه و نصب سویجبورد 90x60x30cm فلزی با ضخامد 1.2 ملی با رنگ الکترو استاتیک باوایرنگ بس پارت مسی و گروپ های زیگنال ساخوی وطنی معه مگنیت سویچ 160 امپیر چکی، یک عدد فتو سیل 16 امپیر ایرانی، یک عدد مین سویچ 160 امپیر ترکی، 2 عدد مین سویچ 63 امپیر 3 فاز ترکی یا معادل آن با تمام امورات ایجابی آن</t>
  </si>
  <si>
    <t xml:space="preserve">دوباره  پرکار با خاک میده وغیره  به سایز 2000Mx0,4x0.5 بالای   کیبل های برق با تمام امور ایجابی ان </t>
  </si>
  <si>
    <t>کانکریت بدون سیخ مارک 150 درکار پایه های برق با تمام امورات ایجابی آن</t>
  </si>
  <si>
    <t xml:space="preserve">تهیه و نصب مین سویچ 125 امپیر ویکو ترکی یا معادل آن در صندوق تعمیر میلمستون با تمام امور ایجابی آن </t>
  </si>
  <si>
    <t xml:space="preserve">تهیه و نصب مین سویچ 400 امپیر ویکو ترکی یا معادل آن در صندوق تعمیر میلمستون با تمام امور ایجابی آن </t>
  </si>
  <si>
    <t>تهیه ونصب پایه آهن کانکریتی (Sp-12-400kgf) با تمام امور ایجابی ان</t>
  </si>
  <si>
    <t>اصله</t>
  </si>
  <si>
    <t>تهیه ونصب پایه آهن کانکریتی Tp-12-800kgf) با تمام امور ایجابی ان</t>
  </si>
  <si>
    <t>( 70*70*7mm/2000mm)تهیه ونصب براکت عادی 20کیلوولت گلونایز شده نت،بولت و واشر باتمام تجهیزات  آن ازآهن روسی یا معادل آن</t>
  </si>
  <si>
    <t>( 10*100*100mm/3000mm) تهیه ونصب براکت عادی 20 کیلوولت گلونایزشده  معه نت،بولت و واشر باتمام تجهیزات ازآهن روسی یا معادل آن</t>
  </si>
  <si>
    <t>( Tention Cross Arm 70*70*7mm/2000mm) تهیه ونصب براکت کش 20کیلوولت گلونایز شده بازو جفت معه نت،بولت و واشر باتمام تجهیزات نصب آن ازآهن روسی یا معادل آن</t>
  </si>
  <si>
    <t>( Tention Cross Arm 100*100*10mm/3000mm) تهیه ونصب براکت کش 20کیلوولت گلونایز شده بازو جفت معه نت،بولت و واشر باتمام تجهیزات ان ازآهن روسی یا معادل آن</t>
  </si>
  <si>
    <t>تهیه ونصب انسلیتر عادی 24 کیلوولت نوع فایبر با تمام ملحقات آن چینائی یا معادل آن</t>
  </si>
  <si>
    <t>تهیه ونصب انسلیتر عادی 24 کیلوولت نوع فایبر معه پن،گوشواره حلقه وقید لین مکمل چینائی یا معادل آن</t>
  </si>
  <si>
    <t>1/سیت</t>
  </si>
  <si>
    <t>تهیه ونصب لین هوای المونیمی مغز فولادیACSR 1*95/15mm2  اوزبکستانی یا معادل آن</t>
  </si>
  <si>
    <t>تهیه ونصب قفلک سه بولته H شکل 120*120 چینائی یامعادل آن</t>
  </si>
  <si>
    <t xml:space="preserve">تهیه ونصب سیم استیک (12M/set) معه چنگک ،سیخ ومحکم گیرنده کانکریتی آن </t>
  </si>
  <si>
    <t>سیت</t>
  </si>
  <si>
    <t>تهیه ونصب سویچ خشکه هوای آزاد بدون فیوز مکمل با یک خاده نل یک انچ جستی 6 متره دسته وبراکت نصب آن معه فلیته فیوز 40 امپیر 630A   (normal voltag:20kv،rate voltage 24 kv)معه یک متر عایق  20kvفایبر گلاس برای دسته سویچ ترکی یامعادل آن</t>
  </si>
  <si>
    <t xml:space="preserve">تهیه ونصب سویچ خشکه هوای آزاد  فیوز دار مکمل با یک خاده نل یک انچ جستی 6 متره دسته وبراکت نصب آن معه فلیته فیوز 40 امپیر630A(normal voltag:20kv،rate voltage 24 kv)معه یک متر عایق 20kvفایبر کلاس برای دسته سویچ ترکی یا معادل آن </t>
  </si>
  <si>
    <t>تهیه ونصب لایتنگ اریستر 20-24 کیلو ولت معه تمام تجهیزات آن ترکی یا معادل آن ( سیت سه دانه یی)</t>
  </si>
  <si>
    <t>تهیه ونصب کیبل 20 کیلو ولت مسی نوع XLPE، با مقطع 1*70 ملی مترمربع  اوز نور ترکی یا معادل آن</t>
  </si>
  <si>
    <t xml:space="preserve">تهیه ونصب کوپیکل پنل برای ترانسفارمر های اندازه گیری جریان و ولتاژ با ابعاد (200*110*75)سانتی متر دارای پایه های 50 سانتی با رنگ الکترواستاتیک مکمل وایرینگ شده </t>
  </si>
  <si>
    <t>تهیه ونصب پیپ پی وی سی 4 انچ اسکیجول 40  مخصوص برق وطنی یا معادل آن</t>
  </si>
  <si>
    <t>تهیه ونصب زانوخم 45 درجه برای پیپ 4 انچ اسکیجول 40  مخصوص برق وطنی یا معادل آن</t>
  </si>
  <si>
    <t>تهیه ونصب جاینت قسم هوای آزاد با مقطع 1*70ملی متر مربع سیت مکمل ترکی یا معادل آن ( سیت سه دانه یی)</t>
  </si>
  <si>
    <t>تهیه ونصب جاینت قسم داخل اتاق با مقطع 1*70ملی متر مربع سیت مکمل ترکی یا معادل آن ( سیت سه دانه یی)</t>
  </si>
  <si>
    <t xml:space="preserve"> تهیه ونصب جاینت قسم البو موزی با مقطع 70* 95 ملی متر مربع سیت مکمل ترکی یا معادل آن ( سیت سه دانه یی)</t>
  </si>
  <si>
    <t>تهیه ونصب انرژی میتر سه فاز100V/5A (SMART-METER) لونا ترکی یا معادل آن</t>
  </si>
  <si>
    <t>تهیه و نصب چنجاور اتومات 1000 ATSامپیر مگنیتی با دو عدد مگنیت 1000 امپیر مولر جرمنی یا معادل ان و یک عدد مین بریکر 1000 امپیر کمپنی OEZ چکی یا معادل ان معه صندوق فلزی (90x160×50cm)مکملل الاسباب روکش دار به ضخامت (1.2mm) با رنگ الکترواستاتیک دارای گروپ های زیگنال ،بس پارت مسی و الات اندازه گیری با تمام امور ایجابی ان</t>
  </si>
  <si>
    <t>تهیه و نصب کیبل 1×300 ملی متر مربع ترکی یا معادل ان با تمام امور ایجابی ان</t>
  </si>
  <si>
    <t>کندن کاری جا های پایه 12 متره به سائیز (1*1*2)متر</t>
  </si>
  <si>
    <t>کندن کاری برای راد استیک(1.5*1.2*0.8)متر</t>
  </si>
  <si>
    <t>کانکریت بدون سیخ مارک  150برای پایه ها و راد ستیک برق</t>
  </si>
  <si>
    <t>تهیه و نصب سولر 31 ولت 17.4 امپیر CWT550W  چینایی یا معادل آن</t>
  </si>
  <si>
    <t>تخته</t>
  </si>
  <si>
    <t>تهیه و نصب استند برای تخته های سول نوع فلزی طبق نقشه و مشخصات معه دو قلم رنگ ضد زنگ با تمام امورات ایجابی و متفرقه آن</t>
  </si>
  <si>
    <t xml:space="preserve">تهیه و نصب کیبل 1cx10mm2 مسی فکساولی ایرانی یا معادل آن </t>
  </si>
  <si>
    <t xml:space="preserve">تهیه و نصب انویت power:15kw-input:AC 3ph 400+- 15%-output:AC 3ph 0v-400v وطنی یا معادل آن با تمام امورات ایجابی و متفرقه آن </t>
  </si>
  <si>
    <t>تهیه و نصب صندوق 40*60*90 سانتی متر فلزی به ضخامت 1.2 ملی واتر پروف ساخوی با رنگ الکترو ستاتیک معه پایه های ان به ارتفاع 80 سانتی متر با تمام امور ایجابی آن</t>
  </si>
  <si>
    <t>تهیه و نصب فیوز (3x63A) میکوترکی در داخل صندوق یا معادل آن</t>
  </si>
  <si>
    <t>تهیه و نصب فیوزDC (3x63A)  ویکوترکی در داخل صندوق یا معادل آن</t>
  </si>
  <si>
    <t xml:space="preserve">تهیه و نصب پروجکتور LED 200 Am دو گروپه 50 وات IP66 چینایی و یا معادل آن </t>
  </si>
  <si>
    <t>تهیه و نصب کیبل 2.5x3 ملی متر مربع مسی فکسولی ترکی و یا معادل آن</t>
  </si>
  <si>
    <t xml:space="preserve">تهیه فوتوسل 16 امپیر AC ایرانی و یا معادل آن </t>
  </si>
  <si>
    <t>تهیه و نصب پایپ خرطومی به قطر 20 ملی چینایی و یا معادل آن</t>
  </si>
  <si>
    <t xml:space="preserve">پایه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</si>
</sst>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_-;\-* #,##0_-;_-* &quot;-&quot;??_-;_-@_-"/>
  </numFmts>
  <fonts count="12" x14ac:knownFonts="1">
    <font>
      <sz val="11"/>
      <color theme="1"/>
      <name val="Calibri"/>
      <family val="2"/>
      <scheme val="minor"/>
    </font>
    <font>
      <sz val="11"/>
      <color theme="1"/>
      <name val="Calibri"/>
      <family val="2"/>
      <scheme val="minor"/>
    </font>
    <font>
      <sz val="12"/>
      <color theme="1"/>
      <name val="Bahij Mitra"/>
      <family val="1"/>
    </font>
    <font>
      <sz val="10"/>
      <name val="Arial"/>
      <family val="2"/>
    </font>
    <font>
      <sz val="12"/>
      <name val="Bahij Mitra"/>
      <family val="1"/>
    </font>
    <font>
      <b/>
      <sz val="12"/>
      <color theme="1"/>
      <name val="Bahij Mitra"/>
      <family val="1"/>
    </font>
    <font>
      <b/>
      <sz val="14"/>
      <color theme="1"/>
      <name val="Bahij Mitra"/>
      <family val="1"/>
    </font>
    <font>
      <b/>
      <sz val="16"/>
      <color theme="1"/>
      <name val="Bahij Mitra"/>
      <family val="1"/>
    </font>
    <font>
      <b/>
      <sz val="20"/>
      <color theme="1"/>
      <name val="Bahij Mitra"/>
      <family val="1"/>
    </font>
    <font>
      <b/>
      <sz val="19"/>
      <color theme="1"/>
      <name val="Bahij Mitra"/>
      <family val="1"/>
    </font>
    <font>
      <sz val="12"/>
      <name val="Calibri"/>
      <family val="2"/>
      <scheme val="minor"/>
    </font>
    <font>
      <sz val="1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rgb="FFFFFF00"/>
        <bgColor indexed="64"/>
      </patternFill>
    </fill>
    <fill>
      <patternFill patternType="solid">
        <fgColor theme="8" tint="0.59999389629810485"/>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45">
    <xf numFmtId="0" fontId="0" fillId="0" borderId="0" xfId="0"/>
    <xf numFmtId="0" fontId="2" fillId="0" borderId="0" xfId="0" applyFont="1" applyAlignment="1">
      <alignment horizontal="center" vertical="center"/>
    </xf>
    <xf numFmtId="43" fontId="2" fillId="0" borderId="0" xfId="1" applyNumberFormat="1" applyFont="1" applyAlignment="1">
      <alignment horizontal="center" vertical="center"/>
    </xf>
    <xf numFmtId="0" fontId="2" fillId="0" borderId="0" xfId="0" applyFont="1" applyAlignment="1">
      <alignment horizontal="right" vertical="center"/>
    </xf>
    <xf numFmtId="43" fontId="2" fillId="0" borderId="1" xfId="1" applyNumberFormat="1" applyFont="1" applyBorder="1" applyAlignment="1">
      <alignment horizontal="center" vertical="center"/>
    </xf>
    <xf numFmtId="0" fontId="2" fillId="0" borderId="1" xfId="0" applyFont="1" applyBorder="1" applyAlignment="1">
      <alignment horizontal="center" vertical="center"/>
    </xf>
    <xf numFmtId="0" fontId="4" fillId="2" borderId="1" xfId="2" applyFont="1" applyFill="1" applyBorder="1" applyAlignment="1">
      <alignment horizontal="right" vertical="center" wrapText="1" shrinkToFit="1"/>
    </xf>
    <xf numFmtId="0" fontId="4" fillId="2" borderId="1" xfId="2" applyFont="1" applyFill="1" applyBorder="1" applyAlignment="1">
      <alignment horizontal="center" vertical="center"/>
    </xf>
    <xf numFmtId="43" fontId="4" fillId="2" borderId="1" xfId="1" applyNumberFormat="1" applyFont="1" applyFill="1" applyBorder="1" applyAlignment="1">
      <alignment horizontal="center" vertical="center"/>
    </xf>
    <xf numFmtId="43" fontId="4" fillId="2" borderId="1" xfId="1" applyNumberFormat="1" applyFont="1" applyFill="1" applyBorder="1" applyAlignment="1">
      <alignment horizontal="center" vertical="center" wrapText="1" shrinkToFit="1"/>
    </xf>
    <xf numFmtId="0" fontId="4" fillId="0" borderId="1" xfId="2" applyFont="1" applyBorder="1" applyAlignment="1">
      <alignment horizontal="center" vertical="center"/>
    </xf>
    <xf numFmtId="0" fontId="4" fillId="0" borderId="1" xfId="2" applyFont="1" applyBorder="1" applyAlignment="1">
      <alignment horizontal="right" vertical="center" wrapText="1"/>
    </xf>
    <xf numFmtId="43" fontId="4" fillId="0" borderId="1" xfId="1" applyNumberFormat="1" applyFont="1" applyBorder="1" applyAlignment="1">
      <alignment horizontal="center" vertical="center"/>
    </xf>
    <xf numFmtId="0" fontId="4" fillId="0" borderId="1" xfId="2" applyFont="1" applyBorder="1" applyAlignment="1">
      <alignment horizontal="center"/>
    </xf>
    <xf numFmtId="43" fontId="4" fillId="0" borderId="1" xfId="1" applyNumberFormat="1" applyFont="1"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right" vertical="center"/>
    </xf>
    <xf numFmtId="0" fontId="5" fillId="5" borderId="1" xfId="0" applyFont="1" applyFill="1" applyBorder="1" applyAlignment="1">
      <alignment horizontal="center" vertical="center"/>
    </xf>
    <xf numFmtId="43" fontId="5" fillId="5" borderId="1" xfId="1" applyNumberFormat="1" applyFont="1" applyFill="1" applyBorder="1" applyAlignment="1">
      <alignment horizontal="center" vertical="center"/>
    </xf>
    <xf numFmtId="43" fontId="5" fillId="6" borderId="1" xfId="1" applyNumberFormat="1" applyFont="1" applyFill="1" applyBorder="1" applyAlignment="1">
      <alignment horizontal="center" vertical="center"/>
    </xf>
    <xf numFmtId="0" fontId="5" fillId="6" borderId="1" xfId="0" applyFont="1" applyFill="1" applyBorder="1" applyAlignment="1">
      <alignment horizontal="center" vertical="center"/>
    </xf>
    <xf numFmtId="0" fontId="5" fillId="3" borderId="1" xfId="0" applyFont="1" applyFill="1" applyBorder="1" applyAlignment="1">
      <alignment horizontal="center" vertical="center"/>
    </xf>
    <xf numFmtId="0" fontId="5" fillId="6" borderId="1" xfId="0" applyFont="1" applyFill="1" applyBorder="1" applyAlignment="1">
      <alignment horizontal="center" vertical="center"/>
    </xf>
    <xf numFmtId="0" fontId="5" fillId="6" borderId="1" xfId="0" applyFont="1" applyFill="1" applyBorder="1" applyAlignment="1">
      <alignment horizontal="center" vertical="center"/>
    </xf>
    <xf numFmtId="164" fontId="2" fillId="0" borderId="0" xfId="0" applyNumberFormat="1" applyFont="1" applyAlignment="1">
      <alignment horizontal="center" vertical="center"/>
    </xf>
    <xf numFmtId="165" fontId="4" fillId="2" borderId="1" xfId="1" applyNumberFormat="1" applyFont="1" applyFill="1" applyBorder="1" applyAlignment="1">
      <alignment horizontal="center" vertical="center"/>
    </xf>
    <xf numFmtId="0" fontId="6" fillId="7" borderId="1" xfId="0" applyFont="1" applyFill="1" applyBorder="1" applyAlignment="1">
      <alignment horizontal="center" vertical="center"/>
    </xf>
    <xf numFmtId="43" fontId="5" fillId="0" borderId="1" xfId="0" applyNumberFormat="1" applyFont="1" applyBorder="1" applyAlignment="1">
      <alignment horizontal="center" vertical="center"/>
    </xf>
    <xf numFmtId="43" fontId="5" fillId="7"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8" fillId="3" borderId="1" xfId="0" applyFont="1" applyFill="1" applyBorder="1" applyAlignment="1">
      <alignment horizontal="center" vertical="center"/>
    </xf>
    <xf numFmtId="0" fontId="7" fillId="0" borderId="1" xfId="0" applyFont="1" applyBorder="1" applyAlignment="1">
      <alignment horizontal="center" vertical="center"/>
    </xf>
    <xf numFmtId="0" fontId="5" fillId="4" borderId="1" xfId="0" applyFont="1" applyFill="1" applyBorder="1" applyAlignment="1">
      <alignment horizontal="center" vertical="center"/>
    </xf>
    <xf numFmtId="0" fontId="5" fillId="6" borderId="1" xfId="0" applyFont="1" applyFill="1" applyBorder="1" applyAlignment="1">
      <alignment horizontal="center" vertical="center"/>
    </xf>
    <xf numFmtId="0" fontId="5" fillId="8" borderId="1"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4" xfId="0" applyFont="1" applyFill="1" applyBorder="1" applyAlignment="1">
      <alignment horizontal="center" vertical="center"/>
    </xf>
    <xf numFmtId="0" fontId="5" fillId="8" borderId="1" xfId="0" applyFont="1" applyFill="1" applyBorder="1" applyAlignment="1">
      <alignment horizontal="center" vertical="center" readingOrder="2"/>
    </xf>
    <xf numFmtId="0" fontId="5" fillId="7" borderId="1" xfId="0" applyFont="1" applyFill="1" applyBorder="1" applyAlignment="1">
      <alignment horizontal="center" vertical="center"/>
    </xf>
    <xf numFmtId="0" fontId="5" fillId="7"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43" fontId="7" fillId="9" borderId="1" xfId="0" applyNumberFormat="1" applyFont="1" applyFill="1" applyBorder="1" applyAlignment="1">
      <alignment horizontal="center" vertical="center"/>
    </xf>
    <xf numFmtId="0" fontId="2" fillId="8" borderId="1" xfId="0" applyFont="1" applyFill="1" applyBorder="1" applyAlignment="1">
      <alignment horizontal="center" vertical="center"/>
    </xf>
    <xf numFmtId="0" fontId="9" fillId="3" borderId="1" xfId="0" applyFont="1" applyFill="1" applyBorder="1" applyAlignment="1">
      <alignment horizontal="center" vertical="center"/>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15"/>
  <sheetViews>
    <sheetView rightToLeft="1" tabSelected="1" zoomScale="85" zoomScaleNormal="85" zoomScaleSheetLayoutView="100" workbookViewId="0">
      <selection activeCell="F804" sqref="F804"/>
    </sheetView>
  </sheetViews>
  <sheetFormatPr defaultColWidth="8.88671875" defaultRowHeight="19.2" x14ac:dyDescent="0.3"/>
  <cols>
    <col min="1" max="1" width="4.6640625" style="1" bestFit="1" customWidth="1"/>
    <col min="2" max="2" width="75.33203125" style="3" customWidth="1"/>
    <col min="3" max="3" width="10.6640625" style="1" customWidth="1"/>
    <col min="4" max="4" width="11.5546875" style="2" customWidth="1"/>
    <col min="5" max="5" width="14.44140625" style="2" customWidth="1"/>
    <col min="6" max="6" width="17.88671875" style="2" customWidth="1"/>
    <col min="7" max="7" width="10.6640625" style="1" customWidth="1"/>
    <col min="8" max="9" width="8.88671875" style="1"/>
    <col min="10" max="10" width="15.5546875" style="1" bestFit="1" customWidth="1"/>
    <col min="11" max="16384" width="8.88671875" style="1"/>
  </cols>
  <sheetData>
    <row r="1" spans="1:7" ht="25.2" x14ac:dyDescent="0.3">
      <c r="A1" s="31" t="s">
        <v>7</v>
      </c>
      <c r="B1" s="31"/>
      <c r="C1" s="31"/>
      <c r="D1" s="31"/>
      <c r="E1" s="31"/>
      <c r="F1" s="31"/>
      <c r="G1" s="31"/>
    </row>
    <row r="2" spans="1:7" ht="31.2" x14ac:dyDescent="0.3">
      <c r="A2" s="30" t="s">
        <v>8</v>
      </c>
      <c r="B2" s="30"/>
      <c r="C2" s="30"/>
      <c r="D2" s="30"/>
      <c r="E2" s="30"/>
      <c r="F2" s="30"/>
      <c r="G2" s="30"/>
    </row>
    <row r="3" spans="1:7" x14ac:dyDescent="0.3">
      <c r="A3" s="32" t="s">
        <v>9</v>
      </c>
      <c r="B3" s="32"/>
      <c r="C3" s="32"/>
      <c r="D3" s="32"/>
      <c r="E3" s="32"/>
      <c r="F3" s="32"/>
      <c r="G3" s="32"/>
    </row>
    <row r="4" spans="1:7" x14ac:dyDescent="0.3">
      <c r="A4" s="17" t="s">
        <v>0</v>
      </c>
      <c r="B4" s="17" t="s">
        <v>1</v>
      </c>
      <c r="C4" s="17" t="s">
        <v>2</v>
      </c>
      <c r="D4" s="18" t="s">
        <v>3</v>
      </c>
      <c r="E4" s="18" t="s">
        <v>4</v>
      </c>
      <c r="F4" s="18" t="s">
        <v>5</v>
      </c>
      <c r="G4" s="17" t="s">
        <v>6</v>
      </c>
    </row>
    <row r="5" spans="1:7" ht="38.4" x14ac:dyDescent="0.3">
      <c r="A5" s="5">
        <v>1</v>
      </c>
      <c r="B5" s="6" t="s">
        <v>10</v>
      </c>
      <c r="C5" s="7" t="s">
        <v>39</v>
      </c>
      <c r="D5" s="8">
        <v>520</v>
      </c>
      <c r="E5" s="9"/>
      <c r="F5" s="4">
        <f>E5*D5</f>
        <v>0</v>
      </c>
      <c r="G5" s="5"/>
    </row>
    <row r="6" spans="1:7" ht="38.4" x14ac:dyDescent="0.3">
      <c r="A6" s="5">
        <v>2</v>
      </c>
      <c r="B6" s="6" t="s">
        <v>11</v>
      </c>
      <c r="C6" s="7" t="s">
        <v>39</v>
      </c>
      <c r="D6" s="8">
        <v>833</v>
      </c>
      <c r="E6" s="9"/>
      <c r="F6" s="4">
        <f t="shared" ref="F6:F33" si="0">E6*D6</f>
        <v>0</v>
      </c>
      <c r="G6" s="5"/>
    </row>
    <row r="7" spans="1:7" x14ac:dyDescent="0.3">
      <c r="A7" s="5">
        <v>3</v>
      </c>
      <c r="B7" s="6" t="s">
        <v>12</v>
      </c>
      <c r="C7" s="7" t="s">
        <v>40</v>
      </c>
      <c r="D7" s="8">
        <v>11</v>
      </c>
      <c r="E7" s="9"/>
      <c r="F7" s="4">
        <f t="shared" si="0"/>
        <v>0</v>
      </c>
      <c r="G7" s="5"/>
    </row>
    <row r="8" spans="1:7" x14ac:dyDescent="0.3">
      <c r="A8" s="5">
        <v>4</v>
      </c>
      <c r="B8" s="6" t="s">
        <v>13</v>
      </c>
      <c r="C8" s="7" t="s">
        <v>40</v>
      </c>
      <c r="D8" s="8">
        <v>7</v>
      </c>
      <c r="E8" s="9"/>
      <c r="F8" s="4">
        <f t="shared" si="0"/>
        <v>0</v>
      </c>
      <c r="G8" s="5"/>
    </row>
    <row r="9" spans="1:7" x14ac:dyDescent="0.3">
      <c r="A9" s="5">
        <v>5</v>
      </c>
      <c r="B9" s="6" t="s">
        <v>14</v>
      </c>
      <c r="C9" s="7" t="s">
        <v>39</v>
      </c>
      <c r="D9" s="8">
        <v>65</v>
      </c>
      <c r="E9" s="9"/>
      <c r="F9" s="4">
        <f t="shared" si="0"/>
        <v>0</v>
      </c>
      <c r="G9" s="5"/>
    </row>
    <row r="10" spans="1:7" ht="38.4" x14ac:dyDescent="0.3">
      <c r="A10" s="5">
        <v>6</v>
      </c>
      <c r="B10" s="6" t="s">
        <v>15</v>
      </c>
      <c r="C10" s="7" t="s">
        <v>39</v>
      </c>
      <c r="D10" s="8">
        <v>250</v>
      </c>
      <c r="E10" s="9"/>
      <c r="F10" s="4">
        <f t="shared" si="0"/>
        <v>0</v>
      </c>
      <c r="G10" s="5"/>
    </row>
    <row r="11" spans="1:7" ht="38.4" x14ac:dyDescent="0.3">
      <c r="A11" s="5">
        <v>7</v>
      </c>
      <c r="B11" s="6" t="s">
        <v>16</v>
      </c>
      <c r="C11" s="7" t="s">
        <v>39</v>
      </c>
      <c r="D11" s="8">
        <v>3.3</v>
      </c>
      <c r="E11" s="9"/>
      <c r="F11" s="4">
        <f t="shared" si="0"/>
        <v>0</v>
      </c>
      <c r="G11" s="5"/>
    </row>
    <row r="12" spans="1:7" ht="38.4" x14ac:dyDescent="0.3">
      <c r="A12" s="5">
        <v>8</v>
      </c>
      <c r="B12" s="6" t="s">
        <v>17</v>
      </c>
      <c r="C12" s="10" t="s">
        <v>39</v>
      </c>
      <c r="D12" s="8">
        <v>34.6</v>
      </c>
      <c r="E12" s="9"/>
      <c r="F12" s="4">
        <f t="shared" si="0"/>
        <v>0</v>
      </c>
      <c r="G12" s="5"/>
    </row>
    <row r="13" spans="1:7" ht="38.4" x14ac:dyDescent="0.3">
      <c r="A13" s="5">
        <v>9</v>
      </c>
      <c r="B13" s="6" t="s">
        <v>18</v>
      </c>
      <c r="C13" s="10" t="s">
        <v>39</v>
      </c>
      <c r="D13" s="8">
        <v>85.7</v>
      </c>
      <c r="E13" s="9"/>
      <c r="F13" s="4">
        <f t="shared" si="0"/>
        <v>0</v>
      </c>
      <c r="G13" s="5"/>
    </row>
    <row r="14" spans="1:7" ht="38.4" x14ac:dyDescent="0.3">
      <c r="A14" s="5">
        <v>10</v>
      </c>
      <c r="B14" s="6" t="s">
        <v>19</v>
      </c>
      <c r="C14" s="10" t="s">
        <v>39</v>
      </c>
      <c r="D14" s="8">
        <v>120.6</v>
      </c>
      <c r="E14" s="9"/>
      <c r="F14" s="4">
        <f t="shared" si="0"/>
        <v>0</v>
      </c>
      <c r="G14" s="5"/>
    </row>
    <row r="15" spans="1:7" ht="38.4" x14ac:dyDescent="0.3">
      <c r="A15" s="5">
        <v>11</v>
      </c>
      <c r="B15" s="11" t="s">
        <v>20</v>
      </c>
      <c r="C15" s="10" t="s">
        <v>39</v>
      </c>
      <c r="D15" s="12">
        <v>15</v>
      </c>
      <c r="E15" s="9"/>
      <c r="F15" s="4">
        <f t="shared" si="0"/>
        <v>0</v>
      </c>
      <c r="G15" s="5"/>
    </row>
    <row r="16" spans="1:7" x14ac:dyDescent="0.3">
      <c r="A16" s="5">
        <v>12</v>
      </c>
      <c r="B16" s="6" t="s">
        <v>21</v>
      </c>
      <c r="C16" s="7" t="s">
        <v>41</v>
      </c>
      <c r="D16" s="8">
        <v>1248</v>
      </c>
      <c r="E16" s="9"/>
      <c r="F16" s="4">
        <f t="shared" si="0"/>
        <v>0</v>
      </c>
      <c r="G16" s="5"/>
    </row>
    <row r="17" spans="1:7" ht="38.4" x14ac:dyDescent="0.3">
      <c r="A17" s="5">
        <v>13</v>
      </c>
      <c r="B17" s="11" t="s">
        <v>22</v>
      </c>
      <c r="C17" s="10" t="s">
        <v>39</v>
      </c>
      <c r="D17" s="12">
        <v>15</v>
      </c>
      <c r="E17" s="9"/>
      <c r="F17" s="4">
        <f t="shared" si="0"/>
        <v>0</v>
      </c>
      <c r="G17" s="5"/>
    </row>
    <row r="18" spans="1:7" x14ac:dyDescent="0.3">
      <c r="A18" s="5">
        <v>14</v>
      </c>
      <c r="B18" s="6" t="s">
        <v>23</v>
      </c>
      <c r="C18" s="7" t="s">
        <v>39</v>
      </c>
      <c r="D18" s="8">
        <v>24</v>
      </c>
      <c r="E18" s="9"/>
      <c r="F18" s="4">
        <f t="shared" si="0"/>
        <v>0</v>
      </c>
      <c r="G18" s="5"/>
    </row>
    <row r="19" spans="1:7" x14ac:dyDescent="0.3">
      <c r="A19" s="5">
        <v>15</v>
      </c>
      <c r="B19" s="6" t="s">
        <v>24</v>
      </c>
      <c r="C19" s="7" t="s">
        <v>39</v>
      </c>
      <c r="D19" s="8">
        <v>3400</v>
      </c>
      <c r="E19" s="9"/>
      <c r="F19" s="4">
        <f t="shared" si="0"/>
        <v>0</v>
      </c>
      <c r="G19" s="5"/>
    </row>
    <row r="20" spans="1:7" x14ac:dyDescent="0.3">
      <c r="A20" s="5">
        <v>16</v>
      </c>
      <c r="B20" s="6" t="s">
        <v>25</v>
      </c>
      <c r="C20" s="10" t="s">
        <v>39</v>
      </c>
      <c r="D20" s="8">
        <v>380</v>
      </c>
      <c r="E20" s="9"/>
      <c r="F20" s="4">
        <f t="shared" si="0"/>
        <v>0</v>
      </c>
      <c r="G20" s="5"/>
    </row>
    <row r="21" spans="1:7" x14ac:dyDescent="0.3">
      <c r="A21" s="5">
        <v>17</v>
      </c>
      <c r="B21" s="6" t="s">
        <v>26</v>
      </c>
      <c r="C21" s="10" t="s">
        <v>39</v>
      </c>
      <c r="D21" s="8">
        <v>83</v>
      </c>
      <c r="E21" s="9"/>
      <c r="F21" s="4">
        <f t="shared" si="0"/>
        <v>0</v>
      </c>
      <c r="G21" s="5"/>
    </row>
    <row r="22" spans="1:7" x14ac:dyDescent="0.3">
      <c r="A22" s="5">
        <v>18</v>
      </c>
      <c r="B22" s="6" t="s">
        <v>27</v>
      </c>
      <c r="C22" s="7" t="s">
        <v>39</v>
      </c>
      <c r="D22" s="8">
        <v>12240</v>
      </c>
      <c r="E22" s="9"/>
      <c r="F22" s="4">
        <f t="shared" si="0"/>
        <v>0</v>
      </c>
      <c r="G22" s="5"/>
    </row>
    <row r="23" spans="1:7" ht="38.4" x14ac:dyDescent="0.3">
      <c r="A23" s="5">
        <v>19</v>
      </c>
      <c r="B23" s="6" t="s">
        <v>28</v>
      </c>
      <c r="C23" s="7" t="s">
        <v>39</v>
      </c>
      <c r="D23" s="8">
        <v>8225</v>
      </c>
      <c r="E23" s="9"/>
      <c r="F23" s="4">
        <f t="shared" si="0"/>
        <v>0</v>
      </c>
      <c r="G23" s="5"/>
    </row>
    <row r="24" spans="1:7" x14ac:dyDescent="0.6">
      <c r="A24" s="5">
        <v>20</v>
      </c>
      <c r="B24" s="11" t="s">
        <v>29</v>
      </c>
      <c r="C24" s="13" t="s">
        <v>42</v>
      </c>
      <c r="D24" s="14">
        <v>1</v>
      </c>
      <c r="E24" s="9"/>
      <c r="F24" s="4">
        <f t="shared" si="0"/>
        <v>0</v>
      </c>
      <c r="G24" s="5"/>
    </row>
    <row r="25" spans="1:7" x14ac:dyDescent="0.3">
      <c r="A25" s="5">
        <v>21</v>
      </c>
      <c r="B25" s="6" t="s">
        <v>30</v>
      </c>
      <c r="C25" s="7" t="s">
        <v>43</v>
      </c>
      <c r="D25" s="8">
        <v>1</v>
      </c>
      <c r="E25" s="9"/>
      <c r="F25" s="4">
        <f t="shared" si="0"/>
        <v>0</v>
      </c>
      <c r="G25" s="5"/>
    </row>
    <row r="26" spans="1:7" ht="38.4" x14ac:dyDescent="0.3">
      <c r="A26" s="5">
        <v>22</v>
      </c>
      <c r="B26" s="6" t="s">
        <v>31</v>
      </c>
      <c r="C26" s="7" t="s">
        <v>39</v>
      </c>
      <c r="D26" s="8">
        <v>10</v>
      </c>
      <c r="E26" s="9"/>
      <c r="F26" s="4">
        <f t="shared" si="0"/>
        <v>0</v>
      </c>
      <c r="G26" s="5"/>
    </row>
    <row r="27" spans="1:7" ht="38.4" x14ac:dyDescent="0.3">
      <c r="A27" s="5">
        <v>23</v>
      </c>
      <c r="B27" s="6" t="s">
        <v>32</v>
      </c>
      <c r="C27" s="7" t="s">
        <v>44</v>
      </c>
      <c r="D27" s="8">
        <v>140</v>
      </c>
      <c r="E27" s="9"/>
      <c r="F27" s="4">
        <f t="shared" si="0"/>
        <v>0</v>
      </c>
      <c r="G27" s="5"/>
    </row>
    <row r="28" spans="1:7" ht="38.4" x14ac:dyDescent="0.3">
      <c r="A28" s="5">
        <v>24</v>
      </c>
      <c r="B28" s="6" t="s">
        <v>33</v>
      </c>
      <c r="C28" s="10" t="s">
        <v>40</v>
      </c>
      <c r="D28" s="8">
        <v>13</v>
      </c>
      <c r="E28" s="9"/>
      <c r="F28" s="4">
        <f t="shared" si="0"/>
        <v>0</v>
      </c>
      <c r="G28" s="5"/>
    </row>
    <row r="29" spans="1:7" x14ac:dyDescent="0.6">
      <c r="A29" s="5">
        <v>25</v>
      </c>
      <c r="B29" s="11" t="s">
        <v>34</v>
      </c>
      <c r="C29" s="13" t="s">
        <v>39</v>
      </c>
      <c r="D29" s="14">
        <v>1100</v>
      </c>
      <c r="E29" s="9"/>
      <c r="F29" s="4">
        <f t="shared" si="0"/>
        <v>0</v>
      </c>
      <c r="G29" s="5"/>
    </row>
    <row r="30" spans="1:7" ht="38.4" x14ac:dyDescent="0.3">
      <c r="A30" s="5">
        <v>26</v>
      </c>
      <c r="B30" s="11" t="s">
        <v>35</v>
      </c>
      <c r="C30" s="10" t="s">
        <v>40</v>
      </c>
      <c r="D30" s="12">
        <v>1500</v>
      </c>
      <c r="E30" s="9"/>
      <c r="F30" s="4">
        <f t="shared" si="0"/>
        <v>0</v>
      </c>
      <c r="G30" s="5"/>
    </row>
    <row r="31" spans="1:7" ht="38.4" x14ac:dyDescent="0.3">
      <c r="A31" s="5">
        <v>27</v>
      </c>
      <c r="B31" s="6" t="s">
        <v>36</v>
      </c>
      <c r="C31" s="7" t="s">
        <v>45</v>
      </c>
      <c r="D31" s="8">
        <v>150</v>
      </c>
      <c r="E31" s="9"/>
      <c r="F31" s="4">
        <f t="shared" si="0"/>
        <v>0</v>
      </c>
      <c r="G31" s="5"/>
    </row>
    <row r="32" spans="1:7" x14ac:dyDescent="0.3">
      <c r="A32" s="5">
        <v>28</v>
      </c>
      <c r="B32" s="6" t="s">
        <v>37</v>
      </c>
      <c r="C32" s="7" t="s">
        <v>46</v>
      </c>
      <c r="D32" s="8">
        <v>12</v>
      </c>
      <c r="E32" s="9"/>
      <c r="F32" s="4">
        <f t="shared" si="0"/>
        <v>0</v>
      </c>
      <c r="G32" s="5"/>
    </row>
    <row r="33" spans="1:7" x14ac:dyDescent="0.3">
      <c r="A33" s="5">
        <v>29</v>
      </c>
      <c r="B33" s="6" t="s">
        <v>38</v>
      </c>
      <c r="C33" s="7" t="s">
        <v>42</v>
      </c>
      <c r="D33" s="8">
        <v>1</v>
      </c>
      <c r="E33" s="9"/>
      <c r="F33" s="4">
        <f t="shared" si="0"/>
        <v>0</v>
      </c>
      <c r="G33" s="5"/>
    </row>
    <row r="34" spans="1:7" x14ac:dyDescent="0.3">
      <c r="A34" s="33" t="s">
        <v>5</v>
      </c>
      <c r="B34" s="33"/>
      <c r="C34" s="33"/>
      <c r="D34" s="33"/>
      <c r="E34" s="33"/>
      <c r="F34" s="19">
        <f>SUM(F5:F33)</f>
        <v>0</v>
      </c>
      <c r="G34" s="20"/>
    </row>
    <row r="35" spans="1:7" x14ac:dyDescent="0.3">
      <c r="A35" s="32" t="s">
        <v>47</v>
      </c>
      <c r="B35" s="32"/>
      <c r="C35" s="32"/>
      <c r="D35" s="32"/>
      <c r="E35" s="32"/>
      <c r="F35" s="32"/>
      <c r="G35" s="32"/>
    </row>
    <row r="36" spans="1:7" x14ac:dyDescent="0.3">
      <c r="A36" s="17" t="s">
        <v>0</v>
      </c>
      <c r="B36" s="17" t="s">
        <v>1</v>
      </c>
      <c r="C36" s="17" t="s">
        <v>2</v>
      </c>
      <c r="D36" s="18" t="s">
        <v>3</v>
      </c>
      <c r="E36" s="18" t="s">
        <v>4</v>
      </c>
      <c r="F36" s="18" t="s">
        <v>5</v>
      </c>
      <c r="G36" s="17" t="s">
        <v>6</v>
      </c>
    </row>
    <row r="37" spans="1:7" x14ac:dyDescent="0.3">
      <c r="A37" s="5">
        <v>1</v>
      </c>
      <c r="B37" s="6" t="s">
        <v>48</v>
      </c>
      <c r="C37" s="7" t="s">
        <v>65</v>
      </c>
      <c r="D37" s="8">
        <v>150</v>
      </c>
      <c r="E37" s="9"/>
      <c r="F37" s="4">
        <f>E37*D37</f>
        <v>0</v>
      </c>
      <c r="G37" s="5"/>
    </row>
    <row r="38" spans="1:7" ht="57.6" x14ac:dyDescent="0.3">
      <c r="A38" s="5">
        <v>2</v>
      </c>
      <c r="B38" s="6" t="s">
        <v>49</v>
      </c>
      <c r="C38" s="7" t="s">
        <v>40</v>
      </c>
      <c r="D38" s="8">
        <v>9</v>
      </c>
      <c r="E38" s="9"/>
      <c r="F38" s="4">
        <f t="shared" ref="F38:F53" si="1">E38*D38</f>
        <v>0</v>
      </c>
      <c r="G38" s="5"/>
    </row>
    <row r="39" spans="1:7" x14ac:dyDescent="0.3">
      <c r="A39" s="5">
        <v>3</v>
      </c>
      <c r="B39" s="6" t="s">
        <v>50</v>
      </c>
      <c r="C39" s="7" t="s">
        <v>40</v>
      </c>
      <c r="D39" s="8">
        <v>10</v>
      </c>
      <c r="E39" s="9"/>
      <c r="F39" s="4">
        <f t="shared" si="1"/>
        <v>0</v>
      </c>
      <c r="G39" s="5"/>
    </row>
    <row r="40" spans="1:7" ht="38.4" x14ac:dyDescent="0.3">
      <c r="A40" s="5">
        <v>4</v>
      </c>
      <c r="B40" s="6" t="s">
        <v>51</v>
      </c>
      <c r="C40" s="7" t="s">
        <v>40</v>
      </c>
      <c r="D40" s="8">
        <v>60</v>
      </c>
      <c r="E40" s="9"/>
      <c r="F40" s="4">
        <f t="shared" si="1"/>
        <v>0</v>
      </c>
      <c r="G40" s="5"/>
    </row>
    <row r="41" spans="1:7" ht="38.4" x14ac:dyDescent="0.3">
      <c r="A41" s="5">
        <v>5</v>
      </c>
      <c r="B41" s="6" t="s">
        <v>52</v>
      </c>
      <c r="C41" s="7" t="s">
        <v>40</v>
      </c>
      <c r="D41" s="8">
        <v>20</v>
      </c>
      <c r="E41" s="9"/>
      <c r="F41" s="4">
        <f t="shared" si="1"/>
        <v>0</v>
      </c>
      <c r="G41" s="5"/>
    </row>
    <row r="42" spans="1:7" x14ac:dyDescent="0.3">
      <c r="A42" s="5">
        <v>6</v>
      </c>
      <c r="B42" s="6" t="s">
        <v>53</v>
      </c>
      <c r="C42" s="7" t="s">
        <v>40</v>
      </c>
      <c r="D42" s="8">
        <v>49</v>
      </c>
      <c r="E42" s="9"/>
      <c r="F42" s="4">
        <f t="shared" si="1"/>
        <v>0</v>
      </c>
      <c r="G42" s="5"/>
    </row>
    <row r="43" spans="1:7" ht="38.4" x14ac:dyDescent="0.3">
      <c r="A43" s="5">
        <v>7</v>
      </c>
      <c r="B43" s="6" t="s">
        <v>54</v>
      </c>
      <c r="C43" s="7" t="s">
        <v>66</v>
      </c>
      <c r="D43" s="8">
        <v>20</v>
      </c>
      <c r="E43" s="9"/>
      <c r="F43" s="4">
        <f t="shared" si="1"/>
        <v>0</v>
      </c>
      <c r="G43" s="5"/>
    </row>
    <row r="44" spans="1:7" x14ac:dyDescent="0.3">
      <c r="A44" s="5">
        <v>8</v>
      </c>
      <c r="B44" s="6" t="s">
        <v>55</v>
      </c>
      <c r="C44" s="7" t="s">
        <v>40</v>
      </c>
      <c r="D44" s="8">
        <v>20</v>
      </c>
      <c r="E44" s="9"/>
      <c r="F44" s="4">
        <f t="shared" si="1"/>
        <v>0</v>
      </c>
      <c r="G44" s="5"/>
    </row>
    <row r="45" spans="1:7" x14ac:dyDescent="0.3">
      <c r="A45" s="5">
        <v>9</v>
      </c>
      <c r="B45" s="6" t="s">
        <v>56</v>
      </c>
      <c r="C45" s="7" t="s">
        <v>40</v>
      </c>
      <c r="D45" s="8">
        <v>30</v>
      </c>
      <c r="E45" s="9"/>
      <c r="F45" s="4">
        <f t="shared" si="1"/>
        <v>0</v>
      </c>
      <c r="G45" s="5"/>
    </row>
    <row r="46" spans="1:7" x14ac:dyDescent="0.3">
      <c r="A46" s="5">
        <v>10</v>
      </c>
      <c r="B46" s="6" t="s">
        <v>57</v>
      </c>
      <c r="C46" s="7" t="s">
        <v>40</v>
      </c>
      <c r="D46" s="8">
        <v>12</v>
      </c>
      <c r="E46" s="9"/>
      <c r="F46" s="4">
        <f t="shared" si="1"/>
        <v>0</v>
      </c>
      <c r="G46" s="5"/>
    </row>
    <row r="47" spans="1:7" x14ac:dyDescent="0.3">
      <c r="A47" s="5">
        <v>11</v>
      </c>
      <c r="B47" s="6" t="s">
        <v>58</v>
      </c>
      <c r="C47" s="7" t="s">
        <v>40</v>
      </c>
      <c r="D47" s="8">
        <v>5</v>
      </c>
      <c r="E47" s="9"/>
      <c r="F47" s="4">
        <f t="shared" si="1"/>
        <v>0</v>
      </c>
      <c r="G47" s="5"/>
    </row>
    <row r="48" spans="1:7" ht="38.4" x14ac:dyDescent="0.3">
      <c r="A48" s="5">
        <v>12</v>
      </c>
      <c r="B48" s="6" t="s">
        <v>59</v>
      </c>
      <c r="C48" s="7" t="s">
        <v>40</v>
      </c>
      <c r="D48" s="8">
        <v>20</v>
      </c>
      <c r="E48" s="9"/>
      <c r="F48" s="4">
        <f t="shared" si="1"/>
        <v>0</v>
      </c>
      <c r="G48" s="5"/>
    </row>
    <row r="49" spans="1:7" x14ac:dyDescent="0.3">
      <c r="A49" s="5">
        <v>13</v>
      </c>
      <c r="B49" s="6" t="s">
        <v>60</v>
      </c>
      <c r="C49" s="7" t="s">
        <v>40</v>
      </c>
      <c r="D49" s="8">
        <v>12</v>
      </c>
      <c r="E49" s="9"/>
      <c r="F49" s="4">
        <f t="shared" si="1"/>
        <v>0</v>
      </c>
      <c r="G49" s="5"/>
    </row>
    <row r="50" spans="1:7" ht="38.4" x14ac:dyDescent="0.3">
      <c r="A50" s="5">
        <v>14</v>
      </c>
      <c r="B50" s="6" t="s">
        <v>61</v>
      </c>
      <c r="C50" s="7" t="s">
        <v>40</v>
      </c>
      <c r="D50" s="8">
        <v>32</v>
      </c>
      <c r="E50" s="9"/>
      <c r="F50" s="4">
        <f t="shared" si="1"/>
        <v>0</v>
      </c>
      <c r="G50" s="5"/>
    </row>
    <row r="51" spans="1:7" x14ac:dyDescent="0.3">
      <c r="A51" s="5">
        <v>15</v>
      </c>
      <c r="B51" s="6" t="s">
        <v>62</v>
      </c>
      <c r="C51" s="7" t="s">
        <v>40</v>
      </c>
      <c r="D51" s="8">
        <v>20</v>
      </c>
      <c r="E51" s="9"/>
      <c r="F51" s="4">
        <f t="shared" si="1"/>
        <v>0</v>
      </c>
      <c r="G51" s="5"/>
    </row>
    <row r="52" spans="1:7" x14ac:dyDescent="0.3">
      <c r="A52" s="5">
        <v>16</v>
      </c>
      <c r="B52" s="6" t="s">
        <v>63</v>
      </c>
      <c r="C52" s="7" t="s">
        <v>40</v>
      </c>
      <c r="D52" s="8">
        <v>40</v>
      </c>
      <c r="E52" s="9"/>
      <c r="F52" s="4">
        <f t="shared" si="1"/>
        <v>0</v>
      </c>
      <c r="G52" s="5"/>
    </row>
    <row r="53" spans="1:7" x14ac:dyDescent="0.3">
      <c r="A53" s="5">
        <v>17</v>
      </c>
      <c r="B53" s="6" t="s">
        <v>64</v>
      </c>
      <c r="C53" s="7" t="s">
        <v>40</v>
      </c>
      <c r="D53" s="8">
        <v>20</v>
      </c>
      <c r="E53" s="9"/>
      <c r="F53" s="4">
        <f t="shared" si="1"/>
        <v>0</v>
      </c>
      <c r="G53" s="5"/>
    </row>
    <row r="54" spans="1:7" x14ac:dyDescent="0.3">
      <c r="A54" s="33" t="s">
        <v>5</v>
      </c>
      <c r="B54" s="33"/>
      <c r="C54" s="33"/>
      <c r="D54" s="33"/>
      <c r="E54" s="33"/>
      <c r="F54" s="19">
        <f>SUM(F37:F53)</f>
        <v>0</v>
      </c>
      <c r="G54" s="20"/>
    </row>
    <row r="55" spans="1:7" x14ac:dyDescent="0.3">
      <c r="A55" s="32" t="s">
        <v>67</v>
      </c>
      <c r="B55" s="32"/>
      <c r="C55" s="32"/>
      <c r="D55" s="32"/>
      <c r="E55" s="32"/>
      <c r="F55" s="32"/>
      <c r="G55" s="32"/>
    </row>
    <row r="56" spans="1:7" x14ac:dyDescent="0.3">
      <c r="A56" s="17" t="s">
        <v>0</v>
      </c>
      <c r="B56" s="17" t="s">
        <v>1</v>
      </c>
      <c r="C56" s="17" t="s">
        <v>2</v>
      </c>
      <c r="D56" s="18" t="s">
        <v>3</v>
      </c>
      <c r="E56" s="18" t="s">
        <v>4</v>
      </c>
      <c r="F56" s="18" t="s">
        <v>5</v>
      </c>
      <c r="G56" s="17" t="s">
        <v>6</v>
      </c>
    </row>
    <row r="57" spans="1:7" x14ac:dyDescent="0.3">
      <c r="A57" s="5">
        <v>1</v>
      </c>
      <c r="B57" s="6" t="s">
        <v>360</v>
      </c>
      <c r="C57" s="7" t="s">
        <v>361</v>
      </c>
      <c r="D57" s="8">
        <v>70</v>
      </c>
      <c r="E57" s="9"/>
      <c r="F57" s="4">
        <f>E57*D57</f>
        <v>0</v>
      </c>
      <c r="G57" s="5"/>
    </row>
    <row r="58" spans="1:7" x14ac:dyDescent="0.3">
      <c r="A58" s="5">
        <v>2</v>
      </c>
      <c r="B58" s="6" t="s">
        <v>362</v>
      </c>
      <c r="C58" s="7" t="s">
        <v>40</v>
      </c>
      <c r="D58" s="8">
        <v>11</v>
      </c>
      <c r="E58" s="9"/>
      <c r="F58" s="4">
        <f t="shared" ref="F58:F69" si="2">E58*D58</f>
        <v>0</v>
      </c>
      <c r="G58" s="5"/>
    </row>
    <row r="59" spans="1:7" x14ac:dyDescent="0.3">
      <c r="A59" s="5">
        <v>3</v>
      </c>
      <c r="B59" s="6" t="s">
        <v>363</v>
      </c>
      <c r="C59" s="7" t="s">
        <v>40</v>
      </c>
      <c r="D59" s="8">
        <v>1379</v>
      </c>
      <c r="E59" s="9"/>
      <c r="F59" s="4">
        <f t="shared" si="2"/>
        <v>0</v>
      </c>
      <c r="G59" s="5"/>
    </row>
    <row r="60" spans="1:7" x14ac:dyDescent="0.3">
      <c r="A60" s="5">
        <v>4</v>
      </c>
      <c r="B60" s="6" t="s">
        <v>364</v>
      </c>
      <c r="C60" s="7" t="s">
        <v>40</v>
      </c>
      <c r="D60" s="8">
        <v>2</v>
      </c>
      <c r="E60" s="9"/>
      <c r="F60" s="4">
        <f t="shared" si="2"/>
        <v>0</v>
      </c>
      <c r="G60" s="5"/>
    </row>
    <row r="61" spans="1:7" x14ac:dyDescent="0.3">
      <c r="A61" s="5">
        <v>5</v>
      </c>
      <c r="B61" s="6" t="s">
        <v>365</v>
      </c>
      <c r="C61" s="7" t="s">
        <v>40</v>
      </c>
      <c r="D61" s="8">
        <v>6</v>
      </c>
      <c r="E61" s="9"/>
      <c r="F61" s="4">
        <f t="shared" si="2"/>
        <v>0</v>
      </c>
      <c r="G61" s="5"/>
    </row>
    <row r="62" spans="1:7" x14ac:dyDescent="0.3">
      <c r="A62" s="5">
        <v>6</v>
      </c>
      <c r="B62" s="6" t="s">
        <v>366</v>
      </c>
      <c r="C62" s="7" t="s">
        <v>40</v>
      </c>
      <c r="D62" s="8">
        <v>1250</v>
      </c>
      <c r="E62" s="9"/>
      <c r="F62" s="4">
        <f t="shared" si="2"/>
        <v>0</v>
      </c>
      <c r="G62" s="5"/>
    </row>
    <row r="63" spans="1:7" x14ac:dyDescent="0.3">
      <c r="A63" s="5">
        <v>7</v>
      </c>
      <c r="B63" s="6" t="s">
        <v>367</v>
      </c>
      <c r="C63" s="7" t="s">
        <v>40</v>
      </c>
      <c r="D63" s="8">
        <v>4</v>
      </c>
      <c r="E63" s="9"/>
      <c r="F63" s="4">
        <f t="shared" si="2"/>
        <v>0</v>
      </c>
      <c r="G63" s="5"/>
    </row>
    <row r="64" spans="1:7" x14ac:dyDescent="0.3">
      <c r="A64" s="5">
        <v>8</v>
      </c>
      <c r="B64" s="6" t="s">
        <v>368</v>
      </c>
      <c r="C64" s="7" t="s">
        <v>40</v>
      </c>
      <c r="D64" s="8">
        <v>8</v>
      </c>
      <c r="E64" s="9"/>
      <c r="F64" s="4">
        <f t="shared" si="2"/>
        <v>0</v>
      </c>
      <c r="G64" s="5"/>
    </row>
    <row r="65" spans="1:7" x14ac:dyDescent="0.3">
      <c r="A65" s="5">
        <v>9</v>
      </c>
      <c r="B65" s="6" t="s">
        <v>369</v>
      </c>
      <c r="C65" s="7" t="s">
        <v>40</v>
      </c>
      <c r="D65" s="8">
        <v>1300</v>
      </c>
      <c r="E65" s="9"/>
      <c r="F65" s="4">
        <f t="shared" si="2"/>
        <v>0</v>
      </c>
      <c r="G65" s="5"/>
    </row>
    <row r="66" spans="1:7" ht="38.4" x14ac:dyDescent="0.3">
      <c r="A66" s="5">
        <v>10</v>
      </c>
      <c r="B66" s="6" t="s">
        <v>370</v>
      </c>
      <c r="C66" s="7" t="s">
        <v>40</v>
      </c>
      <c r="D66" s="8">
        <v>2</v>
      </c>
      <c r="E66" s="9"/>
      <c r="F66" s="4">
        <f t="shared" si="2"/>
        <v>0</v>
      </c>
      <c r="G66" s="5"/>
    </row>
    <row r="67" spans="1:7" x14ac:dyDescent="0.3">
      <c r="A67" s="5">
        <v>11</v>
      </c>
      <c r="B67" s="6" t="s">
        <v>371</v>
      </c>
      <c r="C67" s="7" t="s">
        <v>361</v>
      </c>
      <c r="D67" s="8">
        <v>9</v>
      </c>
      <c r="E67" s="9"/>
      <c r="F67" s="4">
        <f t="shared" si="2"/>
        <v>0</v>
      </c>
      <c r="G67" s="5"/>
    </row>
    <row r="68" spans="1:7" x14ac:dyDescent="0.3">
      <c r="A68" s="5">
        <v>12</v>
      </c>
      <c r="B68" s="6" t="s">
        <v>372</v>
      </c>
      <c r="C68" s="7" t="s">
        <v>40</v>
      </c>
      <c r="D68" s="8">
        <v>5</v>
      </c>
      <c r="E68" s="9"/>
      <c r="F68" s="4">
        <f t="shared" si="2"/>
        <v>0</v>
      </c>
      <c r="G68" s="5"/>
    </row>
    <row r="69" spans="1:7" x14ac:dyDescent="0.3">
      <c r="A69" s="5">
        <v>13</v>
      </c>
      <c r="B69" s="6" t="s">
        <v>373</v>
      </c>
      <c r="C69" s="7" t="s">
        <v>65</v>
      </c>
      <c r="D69" s="8">
        <v>100</v>
      </c>
      <c r="E69" s="9"/>
      <c r="F69" s="4">
        <f t="shared" si="2"/>
        <v>0</v>
      </c>
      <c r="G69" s="5"/>
    </row>
    <row r="70" spans="1:7" x14ac:dyDescent="0.3">
      <c r="A70" s="33" t="s">
        <v>5</v>
      </c>
      <c r="B70" s="33"/>
      <c r="C70" s="33"/>
      <c r="D70" s="33"/>
      <c r="E70" s="33"/>
      <c r="F70" s="19">
        <f>SUM(F57:F69)</f>
        <v>0</v>
      </c>
      <c r="G70" s="20"/>
    </row>
    <row r="71" spans="1:7" x14ac:dyDescent="0.3">
      <c r="A71" s="21" t="s">
        <v>0</v>
      </c>
      <c r="B71" s="21" t="s">
        <v>72</v>
      </c>
      <c r="C71" s="29" t="s">
        <v>73</v>
      </c>
      <c r="D71" s="29"/>
      <c r="E71" s="29"/>
      <c r="F71" s="29"/>
      <c r="G71" s="29"/>
    </row>
    <row r="72" spans="1:7" x14ac:dyDescent="0.3">
      <c r="A72" s="15">
        <v>1</v>
      </c>
      <c r="B72" s="16" t="s">
        <v>68</v>
      </c>
      <c r="C72" s="27">
        <f>F34</f>
        <v>0</v>
      </c>
      <c r="D72" s="27"/>
      <c r="E72" s="27"/>
      <c r="F72" s="27"/>
      <c r="G72" s="27"/>
    </row>
    <row r="73" spans="1:7" x14ac:dyDescent="0.3">
      <c r="A73" s="15">
        <v>2</v>
      </c>
      <c r="B73" s="16" t="s">
        <v>69</v>
      </c>
      <c r="C73" s="27">
        <f>F54</f>
        <v>0</v>
      </c>
      <c r="D73" s="27"/>
      <c r="E73" s="27"/>
      <c r="F73" s="27"/>
      <c r="G73" s="27"/>
    </row>
    <row r="74" spans="1:7" x14ac:dyDescent="0.3">
      <c r="A74" s="15">
        <v>3</v>
      </c>
      <c r="B74" s="16" t="s">
        <v>70</v>
      </c>
      <c r="C74" s="27">
        <f>F70</f>
        <v>0</v>
      </c>
      <c r="D74" s="27"/>
      <c r="E74" s="27"/>
      <c r="F74" s="27"/>
      <c r="G74" s="27"/>
    </row>
    <row r="75" spans="1:7" ht="21.6" x14ac:dyDescent="0.3">
      <c r="A75" s="26" t="s">
        <v>71</v>
      </c>
      <c r="B75" s="26"/>
      <c r="C75" s="28">
        <f>SUM(C72:F74)</f>
        <v>0</v>
      </c>
      <c r="D75" s="28"/>
      <c r="E75" s="28"/>
      <c r="F75" s="28"/>
      <c r="G75" s="28"/>
    </row>
    <row r="76" spans="1:7" ht="31.2" x14ac:dyDescent="0.3">
      <c r="A76" s="30" t="s">
        <v>74</v>
      </c>
      <c r="B76" s="30"/>
      <c r="C76" s="30"/>
      <c r="D76" s="30"/>
      <c r="E76" s="30"/>
      <c r="F76" s="30"/>
      <c r="G76" s="30"/>
    </row>
    <row r="77" spans="1:7" x14ac:dyDescent="0.3">
      <c r="A77" s="32" t="s">
        <v>9</v>
      </c>
      <c r="B77" s="32"/>
      <c r="C77" s="32"/>
      <c r="D77" s="32"/>
      <c r="E77" s="32"/>
      <c r="F77" s="32"/>
      <c r="G77" s="32"/>
    </row>
    <row r="78" spans="1:7" x14ac:dyDescent="0.3">
      <c r="A78" s="35" t="s">
        <v>184</v>
      </c>
      <c r="B78" s="36"/>
      <c r="C78" s="36"/>
      <c r="D78" s="36"/>
      <c r="E78" s="36"/>
      <c r="F78" s="36"/>
      <c r="G78" s="37"/>
    </row>
    <row r="79" spans="1:7" x14ac:dyDescent="0.3">
      <c r="A79" s="17" t="s">
        <v>0</v>
      </c>
      <c r="B79" s="17" t="s">
        <v>1</v>
      </c>
      <c r="C79" s="17" t="s">
        <v>2</v>
      </c>
      <c r="D79" s="18" t="s">
        <v>3</v>
      </c>
      <c r="E79" s="18" t="s">
        <v>4</v>
      </c>
      <c r="F79" s="18" t="s">
        <v>5</v>
      </c>
      <c r="G79" s="17" t="s">
        <v>6</v>
      </c>
    </row>
    <row r="80" spans="1:7" ht="38.4" x14ac:dyDescent="0.3">
      <c r="A80" s="5">
        <v>1</v>
      </c>
      <c r="B80" s="6" t="s">
        <v>89</v>
      </c>
      <c r="C80" s="7" t="s">
        <v>39</v>
      </c>
      <c r="D80" s="8">
        <v>102</v>
      </c>
      <c r="E80" s="9"/>
      <c r="F80" s="4">
        <f>E80*D80</f>
        <v>0</v>
      </c>
      <c r="G80" s="5"/>
    </row>
    <row r="81" spans="1:7" x14ac:dyDescent="0.3">
      <c r="A81" s="5">
        <v>2</v>
      </c>
      <c r="B81" s="6" t="s">
        <v>90</v>
      </c>
      <c r="C81" s="7" t="s">
        <v>39</v>
      </c>
      <c r="D81" s="8">
        <v>37.5</v>
      </c>
      <c r="E81" s="9"/>
      <c r="F81" s="4">
        <f t="shared" ref="F81:F96" si="3">E81*D81</f>
        <v>0</v>
      </c>
      <c r="G81" s="5"/>
    </row>
    <row r="82" spans="1:7" ht="38.4" x14ac:dyDescent="0.3">
      <c r="A82" s="5">
        <v>3</v>
      </c>
      <c r="B82" s="6" t="s">
        <v>91</v>
      </c>
      <c r="C82" s="7" t="s">
        <v>39</v>
      </c>
      <c r="D82" s="8">
        <v>220</v>
      </c>
      <c r="E82" s="9"/>
      <c r="F82" s="4">
        <f t="shared" si="3"/>
        <v>0</v>
      </c>
      <c r="G82" s="5"/>
    </row>
    <row r="83" spans="1:7" ht="38.4" x14ac:dyDescent="0.3">
      <c r="A83" s="5">
        <v>4</v>
      </c>
      <c r="B83" s="6" t="s">
        <v>92</v>
      </c>
      <c r="C83" s="7" t="s">
        <v>40</v>
      </c>
      <c r="D83" s="8">
        <v>60</v>
      </c>
      <c r="E83" s="9"/>
      <c r="F83" s="4">
        <f t="shared" si="3"/>
        <v>0</v>
      </c>
      <c r="G83" s="5"/>
    </row>
    <row r="84" spans="1:7" x14ac:dyDescent="0.3">
      <c r="A84" s="5">
        <v>5</v>
      </c>
      <c r="B84" s="6" t="s">
        <v>93</v>
      </c>
      <c r="C84" s="7" t="s">
        <v>40</v>
      </c>
      <c r="D84" s="8">
        <v>100</v>
      </c>
      <c r="E84" s="9"/>
      <c r="F84" s="4">
        <f t="shared" si="3"/>
        <v>0</v>
      </c>
      <c r="G84" s="5"/>
    </row>
    <row r="85" spans="1:7" x14ac:dyDescent="0.3">
      <c r="A85" s="5">
        <v>6</v>
      </c>
      <c r="B85" s="6" t="s">
        <v>94</v>
      </c>
      <c r="C85" s="7" t="s">
        <v>40</v>
      </c>
      <c r="D85" s="8">
        <v>750</v>
      </c>
      <c r="E85" s="9"/>
      <c r="F85" s="4">
        <f t="shared" si="3"/>
        <v>0</v>
      </c>
      <c r="G85" s="5"/>
    </row>
    <row r="86" spans="1:7" x14ac:dyDescent="0.3">
      <c r="A86" s="5">
        <v>7</v>
      </c>
      <c r="B86" s="6" t="s">
        <v>95</v>
      </c>
      <c r="C86" s="7" t="s">
        <v>39</v>
      </c>
      <c r="D86" s="8">
        <v>375</v>
      </c>
      <c r="E86" s="9"/>
      <c r="F86" s="4">
        <f t="shared" si="3"/>
        <v>0</v>
      </c>
      <c r="G86" s="5"/>
    </row>
    <row r="87" spans="1:7" x14ac:dyDescent="0.3">
      <c r="A87" s="5">
        <v>8</v>
      </c>
      <c r="B87" s="6" t="s">
        <v>96</v>
      </c>
      <c r="C87" s="7" t="s">
        <v>39</v>
      </c>
      <c r="D87" s="8">
        <v>540</v>
      </c>
      <c r="E87" s="9"/>
      <c r="F87" s="4">
        <f t="shared" si="3"/>
        <v>0</v>
      </c>
      <c r="G87" s="5"/>
    </row>
    <row r="88" spans="1:7" ht="38.4" x14ac:dyDescent="0.3">
      <c r="A88" s="5">
        <v>9</v>
      </c>
      <c r="B88" s="6" t="s">
        <v>97</v>
      </c>
      <c r="C88" s="7" t="s">
        <v>39</v>
      </c>
      <c r="D88" s="8">
        <v>29580</v>
      </c>
      <c r="E88" s="9"/>
      <c r="F88" s="4">
        <f t="shared" si="3"/>
        <v>0</v>
      </c>
      <c r="G88" s="5"/>
    </row>
    <row r="89" spans="1:7" x14ac:dyDescent="0.3">
      <c r="A89" s="5">
        <v>10</v>
      </c>
      <c r="B89" s="6" t="s">
        <v>98</v>
      </c>
      <c r="C89" s="7" t="s">
        <v>39</v>
      </c>
      <c r="D89" s="8">
        <v>15900</v>
      </c>
      <c r="E89" s="9"/>
      <c r="F89" s="4">
        <f t="shared" si="3"/>
        <v>0</v>
      </c>
      <c r="G89" s="5"/>
    </row>
    <row r="90" spans="1:7" ht="38.4" x14ac:dyDescent="0.3">
      <c r="A90" s="5">
        <v>11</v>
      </c>
      <c r="B90" s="6" t="s">
        <v>99</v>
      </c>
      <c r="C90" s="7" t="s">
        <v>39</v>
      </c>
      <c r="D90" s="8">
        <v>1980</v>
      </c>
      <c r="E90" s="9"/>
      <c r="F90" s="4">
        <f t="shared" si="3"/>
        <v>0</v>
      </c>
      <c r="G90" s="5"/>
    </row>
    <row r="91" spans="1:7" x14ac:dyDescent="0.3">
      <c r="A91" s="5">
        <v>12</v>
      </c>
      <c r="B91" s="6" t="s">
        <v>100</v>
      </c>
      <c r="C91" s="7" t="s">
        <v>39</v>
      </c>
      <c r="D91" s="8">
        <v>1944</v>
      </c>
      <c r="E91" s="9"/>
      <c r="F91" s="4">
        <f t="shared" si="3"/>
        <v>0</v>
      </c>
      <c r="G91" s="5"/>
    </row>
    <row r="92" spans="1:7" ht="38.4" x14ac:dyDescent="0.3">
      <c r="A92" s="5">
        <v>13</v>
      </c>
      <c r="B92" s="6" t="s">
        <v>101</v>
      </c>
      <c r="C92" s="7" t="s">
        <v>39</v>
      </c>
      <c r="D92" s="8">
        <v>1464</v>
      </c>
      <c r="E92" s="9"/>
      <c r="F92" s="4">
        <f t="shared" si="3"/>
        <v>0</v>
      </c>
      <c r="G92" s="5"/>
    </row>
    <row r="93" spans="1:7" x14ac:dyDescent="0.3">
      <c r="A93" s="5">
        <v>14</v>
      </c>
      <c r="B93" s="6" t="s">
        <v>102</v>
      </c>
      <c r="C93" s="7" t="s">
        <v>39</v>
      </c>
      <c r="D93" s="8">
        <v>2220</v>
      </c>
      <c r="E93" s="9"/>
      <c r="F93" s="4">
        <f t="shared" si="3"/>
        <v>0</v>
      </c>
      <c r="G93" s="5"/>
    </row>
    <row r="94" spans="1:7" ht="38.4" x14ac:dyDescent="0.3">
      <c r="A94" s="5">
        <v>15</v>
      </c>
      <c r="B94" s="6" t="s">
        <v>103</v>
      </c>
      <c r="C94" s="7" t="s">
        <v>46</v>
      </c>
      <c r="D94" s="8">
        <v>900</v>
      </c>
      <c r="E94" s="9"/>
      <c r="F94" s="4">
        <f t="shared" si="3"/>
        <v>0</v>
      </c>
      <c r="G94" s="5"/>
    </row>
    <row r="95" spans="1:7" x14ac:dyDescent="0.3">
      <c r="A95" s="5">
        <v>16</v>
      </c>
      <c r="B95" s="6" t="s">
        <v>104</v>
      </c>
      <c r="C95" s="7" t="s">
        <v>39</v>
      </c>
      <c r="D95" s="8">
        <v>2640</v>
      </c>
      <c r="E95" s="9"/>
      <c r="F95" s="4">
        <f t="shared" si="3"/>
        <v>0</v>
      </c>
      <c r="G95" s="5"/>
    </row>
    <row r="96" spans="1:7" ht="38.4" x14ac:dyDescent="0.3">
      <c r="A96" s="5">
        <v>17</v>
      </c>
      <c r="B96" s="6" t="s">
        <v>105</v>
      </c>
      <c r="C96" s="7" t="s">
        <v>46</v>
      </c>
      <c r="D96" s="8">
        <v>10</v>
      </c>
      <c r="E96" s="9"/>
      <c r="F96" s="4">
        <f t="shared" si="3"/>
        <v>0</v>
      </c>
      <c r="G96" s="5"/>
    </row>
    <row r="97" spans="1:7" x14ac:dyDescent="0.3">
      <c r="A97" s="33" t="s">
        <v>5</v>
      </c>
      <c r="B97" s="33"/>
      <c r="C97" s="33"/>
      <c r="D97" s="33"/>
      <c r="E97" s="33"/>
      <c r="F97" s="19">
        <f>SUM(F80:F96)</f>
        <v>0</v>
      </c>
      <c r="G97" s="20"/>
    </row>
    <row r="98" spans="1:7" x14ac:dyDescent="0.3">
      <c r="A98" s="34" t="s">
        <v>185</v>
      </c>
      <c r="B98" s="34"/>
      <c r="C98" s="34"/>
      <c r="D98" s="34"/>
      <c r="E98" s="34"/>
      <c r="F98" s="34"/>
      <c r="G98" s="34"/>
    </row>
    <row r="99" spans="1:7" x14ac:dyDescent="0.3">
      <c r="A99" s="17" t="s">
        <v>0</v>
      </c>
      <c r="B99" s="17" t="s">
        <v>1</v>
      </c>
      <c r="C99" s="17" t="s">
        <v>2</v>
      </c>
      <c r="D99" s="18" t="s">
        <v>3</v>
      </c>
      <c r="E99" s="18" t="s">
        <v>4</v>
      </c>
      <c r="F99" s="18" t="s">
        <v>5</v>
      </c>
      <c r="G99" s="17" t="s">
        <v>6</v>
      </c>
    </row>
    <row r="100" spans="1:7" ht="38.4" x14ac:dyDescent="0.3">
      <c r="A100" s="5">
        <v>1</v>
      </c>
      <c r="B100" s="6" t="s">
        <v>106</v>
      </c>
      <c r="C100" s="7" t="s">
        <v>107</v>
      </c>
      <c r="D100" s="8">
        <v>468</v>
      </c>
      <c r="E100" s="9"/>
      <c r="F100" s="4">
        <f>E100*D100</f>
        <v>0</v>
      </c>
      <c r="G100" s="5"/>
    </row>
    <row r="101" spans="1:7" ht="38.4" x14ac:dyDescent="0.3">
      <c r="A101" s="5">
        <v>2</v>
      </c>
      <c r="B101" s="6" t="s">
        <v>108</v>
      </c>
      <c r="C101" s="7" t="s">
        <v>107</v>
      </c>
      <c r="D101" s="8">
        <v>468</v>
      </c>
      <c r="E101" s="9"/>
      <c r="F101" s="4">
        <f t="shared" ref="F101:F103" si="4">E101*D101</f>
        <v>0</v>
      </c>
      <c r="G101" s="5"/>
    </row>
    <row r="102" spans="1:7" ht="38.4" x14ac:dyDescent="0.3">
      <c r="A102" s="5">
        <v>3</v>
      </c>
      <c r="B102" s="6" t="s">
        <v>109</v>
      </c>
      <c r="C102" s="7" t="s">
        <v>107</v>
      </c>
      <c r="D102" s="8">
        <v>234</v>
      </c>
      <c r="E102" s="9"/>
      <c r="F102" s="4">
        <f t="shared" si="4"/>
        <v>0</v>
      </c>
      <c r="G102" s="5"/>
    </row>
    <row r="103" spans="1:7" ht="38.4" x14ac:dyDescent="0.3">
      <c r="A103" s="5">
        <v>4</v>
      </c>
      <c r="B103" s="6" t="s">
        <v>110</v>
      </c>
      <c r="C103" s="7" t="s">
        <v>111</v>
      </c>
      <c r="D103" s="8">
        <v>1875</v>
      </c>
      <c r="E103" s="9"/>
      <c r="F103" s="4">
        <f t="shared" si="4"/>
        <v>0</v>
      </c>
      <c r="G103" s="5"/>
    </row>
    <row r="104" spans="1:7" x14ac:dyDescent="0.3">
      <c r="A104" s="33" t="s">
        <v>5</v>
      </c>
      <c r="B104" s="33"/>
      <c r="C104" s="33"/>
      <c r="D104" s="33"/>
      <c r="E104" s="33"/>
      <c r="F104" s="19">
        <f>SUM(F100:F103)</f>
        <v>0</v>
      </c>
      <c r="G104" s="20"/>
    </row>
    <row r="105" spans="1:7" x14ac:dyDescent="0.3">
      <c r="A105" s="32" t="s">
        <v>47</v>
      </c>
      <c r="B105" s="32"/>
      <c r="C105" s="32"/>
      <c r="D105" s="32"/>
      <c r="E105" s="32"/>
      <c r="F105" s="32"/>
      <c r="G105" s="32"/>
    </row>
    <row r="106" spans="1:7" x14ac:dyDescent="0.3">
      <c r="A106" s="17" t="s">
        <v>0</v>
      </c>
      <c r="B106" s="17" t="s">
        <v>1</v>
      </c>
      <c r="C106" s="17" t="s">
        <v>2</v>
      </c>
      <c r="D106" s="18" t="s">
        <v>3</v>
      </c>
      <c r="E106" s="18" t="s">
        <v>4</v>
      </c>
      <c r="F106" s="18" t="s">
        <v>5</v>
      </c>
      <c r="G106" s="17" t="s">
        <v>6</v>
      </c>
    </row>
    <row r="107" spans="1:7" x14ac:dyDescent="0.3">
      <c r="A107" s="5">
        <v>1</v>
      </c>
      <c r="B107" s="6" t="s">
        <v>112</v>
      </c>
      <c r="C107" s="7" t="s">
        <v>65</v>
      </c>
      <c r="D107" s="8">
        <v>16</v>
      </c>
      <c r="E107" s="9"/>
      <c r="F107" s="4">
        <f>E107*D107</f>
        <v>0</v>
      </c>
      <c r="G107" s="5"/>
    </row>
    <row r="108" spans="1:7" ht="38.4" x14ac:dyDescent="0.3">
      <c r="A108" s="5">
        <v>2</v>
      </c>
      <c r="B108" s="6" t="s">
        <v>113</v>
      </c>
      <c r="C108" s="7" t="s">
        <v>65</v>
      </c>
      <c r="D108" s="8">
        <v>28</v>
      </c>
      <c r="E108" s="9"/>
      <c r="F108" s="4">
        <f t="shared" ref="F108:F128" si="5">E108*D108</f>
        <v>0</v>
      </c>
      <c r="G108" s="5"/>
    </row>
    <row r="109" spans="1:7" ht="38.4" x14ac:dyDescent="0.3">
      <c r="A109" s="5">
        <v>3</v>
      </c>
      <c r="B109" s="6" t="s">
        <v>114</v>
      </c>
      <c r="C109" s="7" t="s">
        <v>65</v>
      </c>
      <c r="D109" s="8">
        <v>36</v>
      </c>
      <c r="E109" s="9"/>
      <c r="F109" s="4">
        <f t="shared" si="5"/>
        <v>0</v>
      </c>
      <c r="G109" s="5"/>
    </row>
    <row r="110" spans="1:7" ht="57.6" x14ac:dyDescent="0.3">
      <c r="A110" s="5">
        <v>4</v>
      </c>
      <c r="B110" s="6" t="s">
        <v>115</v>
      </c>
      <c r="C110" s="7" t="s">
        <v>40</v>
      </c>
      <c r="D110" s="8">
        <v>10</v>
      </c>
      <c r="E110" s="9"/>
      <c r="F110" s="4">
        <f t="shared" si="5"/>
        <v>0</v>
      </c>
      <c r="G110" s="5"/>
    </row>
    <row r="111" spans="1:7" x14ac:dyDescent="0.3">
      <c r="A111" s="5">
        <v>5</v>
      </c>
      <c r="B111" s="6" t="s">
        <v>116</v>
      </c>
      <c r="C111" s="7" t="s">
        <v>40</v>
      </c>
      <c r="D111" s="8">
        <v>31</v>
      </c>
      <c r="E111" s="9"/>
      <c r="F111" s="4">
        <f t="shared" si="5"/>
        <v>0</v>
      </c>
      <c r="G111" s="5"/>
    </row>
    <row r="112" spans="1:7" ht="38.4" x14ac:dyDescent="0.3">
      <c r="A112" s="5">
        <v>6</v>
      </c>
      <c r="B112" s="6" t="s">
        <v>117</v>
      </c>
      <c r="C112" s="7" t="s">
        <v>40</v>
      </c>
      <c r="D112" s="8">
        <v>150</v>
      </c>
      <c r="E112" s="9"/>
      <c r="F112" s="4">
        <f t="shared" si="5"/>
        <v>0</v>
      </c>
      <c r="G112" s="5"/>
    </row>
    <row r="113" spans="1:7" ht="38.4" x14ac:dyDescent="0.3">
      <c r="A113" s="5">
        <v>7</v>
      </c>
      <c r="B113" s="6" t="s">
        <v>118</v>
      </c>
      <c r="C113" s="7" t="s">
        <v>40</v>
      </c>
      <c r="D113" s="8">
        <v>100</v>
      </c>
      <c r="E113" s="9"/>
      <c r="F113" s="4">
        <f t="shared" si="5"/>
        <v>0</v>
      </c>
      <c r="G113" s="5"/>
    </row>
    <row r="114" spans="1:7" ht="38.4" x14ac:dyDescent="0.3">
      <c r="A114" s="5">
        <v>8</v>
      </c>
      <c r="B114" s="6" t="s">
        <v>119</v>
      </c>
      <c r="C114" s="7" t="s">
        <v>40</v>
      </c>
      <c r="D114" s="8">
        <v>50</v>
      </c>
      <c r="E114" s="9"/>
      <c r="F114" s="4">
        <f t="shared" si="5"/>
        <v>0</v>
      </c>
      <c r="G114" s="5"/>
    </row>
    <row r="115" spans="1:7" ht="38.4" x14ac:dyDescent="0.3">
      <c r="A115" s="5">
        <v>9</v>
      </c>
      <c r="B115" s="6" t="s">
        <v>120</v>
      </c>
      <c r="C115" s="7" t="s">
        <v>40</v>
      </c>
      <c r="D115" s="8">
        <v>60</v>
      </c>
      <c r="E115" s="9"/>
      <c r="F115" s="4">
        <f t="shared" si="5"/>
        <v>0</v>
      </c>
      <c r="G115" s="5"/>
    </row>
    <row r="116" spans="1:7" ht="38.4" x14ac:dyDescent="0.3">
      <c r="A116" s="5">
        <v>10</v>
      </c>
      <c r="B116" s="6" t="s">
        <v>121</v>
      </c>
      <c r="C116" s="7" t="s">
        <v>40</v>
      </c>
      <c r="D116" s="8">
        <v>5</v>
      </c>
      <c r="E116" s="9"/>
      <c r="F116" s="4">
        <f t="shared" si="5"/>
        <v>0</v>
      </c>
      <c r="G116" s="5"/>
    </row>
    <row r="117" spans="1:7" x14ac:dyDescent="0.3">
      <c r="A117" s="5">
        <v>11</v>
      </c>
      <c r="B117" s="6" t="s">
        <v>122</v>
      </c>
      <c r="C117" s="7" t="s">
        <v>40</v>
      </c>
      <c r="D117" s="8">
        <v>5</v>
      </c>
      <c r="E117" s="9"/>
      <c r="F117" s="4">
        <f t="shared" si="5"/>
        <v>0</v>
      </c>
      <c r="G117" s="5"/>
    </row>
    <row r="118" spans="1:7" ht="38.4" x14ac:dyDescent="0.3">
      <c r="A118" s="5">
        <v>12</v>
      </c>
      <c r="B118" s="6" t="s">
        <v>123</v>
      </c>
      <c r="C118" s="7" t="s">
        <v>66</v>
      </c>
      <c r="D118" s="8">
        <v>50</v>
      </c>
      <c r="E118" s="9"/>
      <c r="F118" s="4">
        <f t="shared" si="5"/>
        <v>0</v>
      </c>
      <c r="G118" s="5"/>
    </row>
    <row r="119" spans="1:7" x14ac:dyDescent="0.3">
      <c r="A119" s="5">
        <v>13</v>
      </c>
      <c r="B119" s="6" t="s">
        <v>124</v>
      </c>
      <c r="C119" s="7" t="s">
        <v>40</v>
      </c>
      <c r="D119" s="8">
        <v>52</v>
      </c>
      <c r="E119" s="9"/>
      <c r="F119" s="4">
        <f t="shared" si="5"/>
        <v>0</v>
      </c>
      <c r="G119" s="5"/>
    </row>
    <row r="120" spans="1:7" x14ac:dyDescent="0.3">
      <c r="A120" s="5">
        <v>14</v>
      </c>
      <c r="B120" s="6" t="s">
        <v>125</v>
      </c>
      <c r="C120" s="7" t="s">
        <v>40</v>
      </c>
      <c r="D120" s="8">
        <v>48</v>
      </c>
      <c r="E120" s="9"/>
      <c r="F120" s="4">
        <f t="shared" si="5"/>
        <v>0</v>
      </c>
      <c r="G120" s="5"/>
    </row>
    <row r="121" spans="1:7" x14ac:dyDescent="0.3">
      <c r="A121" s="5">
        <v>15</v>
      </c>
      <c r="B121" s="6" t="s">
        <v>126</v>
      </c>
      <c r="C121" s="7" t="s">
        <v>40</v>
      </c>
      <c r="D121" s="8">
        <v>58</v>
      </c>
      <c r="E121" s="9"/>
      <c r="F121" s="4">
        <f t="shared" si="5"/>
        <v>0</v>
      </c>
      <c r="G121" s="5"/>
    </row>
    <row r="122" spans="1:7" x14ac:dyDescent="0.3">
      <c r="A122" s="5">
        <v>16</v>
      </c>
      <c r="B122" s="6" t="s">
        <v>127</v>
      </c>
      <c r="C122" s="7" t="s">
        <v>40</v>
      </c>
      <c r="D122" s="8">
        <v>15</v>
      </c>
      <c r="E122" s="9"/>
      <c r="F122" s="4">
        <f t="shared" si="5"/>
        <v>0</v>
      </c>
      <c r="G122" s="5"/>
    </row>
    <row r="123" spans="1:7" x14ac:dyDescent="0.3">
      <c r="A123" s="5">
        <v>17</v>
      </c>
      <c r="B123" s="6" t="s">
        <v>128</v>
      </c>
      <c r="C123" s="7" t="s">
        <v>40</v>
      </c>
      <c r="D123" s="8">
        <v>8</v>
      </c>
      <c r="E123" s="9"/>
      <c r="F123" s="4">
        <f t="shared" si="5"/>
        <v>0</v>
      </c>
      <c r="G123" s="5"/>
    </row>
    <row r="124" spans="1:7" ht="38.4" x14ac:dyDescent="0.3">
      <c r="A124" s="5">
        <v>18</v>
      </c>
      <c r="B124" s="6" t="s">
        <v>59</v>
      </c>
      <c r="C124" s="7" t="s">
        <v>40</v>
      </c>
      <c r="D124" s="8">
        <v>35</v>
      </c>
      <c r="E124" s="9"/>
      <c r="F124" s="4">
        <f t="shared" si="5"/>
        <v>0</v>
      </c>
      <c r="G124" s="5"/>
    </row>
    <row r="125" spans="1:7" ht="38.4" x14ac:dyDescent="0.3">
      <c r="A125" s="5">
        <v>19</v>
      </c>
      <c r="B125" s="6" t="s">
        <v>61</v>
      </c>
      <c r="C125" s="7" t="s">
        <v>40</v>
      </c>
      <c r="D125" s="8">
        <v>300</v>
      </c>
      <c r="E125" s="9"/>
      <c r="F125" s="4">
        <f t="shared" si="5"/>
        <v>0</v>
      </c>
      <c r="G125" s="5"/>
    </row>
    <row r="126" spans="1:7" x14ac:dyDescent="0.3">
      <c r="A126" s="5">
        <v>20</v>
      </c>
      <c r="B126" s="6" t="s">
        <v>129</v>
      </c>
      <c r="C126" s="7" t="s">
        <v>40</v>
      </c>
      <c r="D126" s="8">
        <v>50</v>
      </c>
      <c r="E126" s="9"/>
      <c r="F126" s="4">
        <f t="shared" si="5"/>
        <v>0</v>
      </c>
      <c r="G126" s="5"/>
    </row>
    <row r="127" spans="1:7" x14ac:dyDescent="0.3">
      <c r="A127" s="5">
        <v>21</v>
      </c>
      <c r="B127" s="6" t="s">
        <v>63</v>
      </c>
      <c r="C127" s="7" t="s">
        <v>40</v>
      </c>
      <c r="D127" s="8">
        <v>300</v>
      </c>
      <c r="E127" s="9"/>
      <c r="F127" s="4">
        <f t="shared" si="5"/>
        <v>0</v>
      </c>
      <c r="G127" s="5"/>
    </row>
    <row r="128" spans="1:7" x14ac:dyDescent="0.3">
      <c r="A128" s="5">
        <v>22</v>
      </c>
      <c r="B128" s="6" t="s">
        <v>130</v>
      </c>
      <c r="C128" s="7" t="s">
        <v>40</v>
      </c>
      <c r="D128" s="8">
        <v>95</v>
      </c>
      <c r="E128" s="9"/>
      <c r="F128" s="4">
        <f t="shared" si="5"/>
        <v>0</v>
      </c>
      <c r="G128" s="5"/>
    </row>
    <row r="129" spans="1:7" x14ac:dyDescent="0.3">
      <c r="A129" s="33" t="s">
        <v>5</v>
      </c>
      <c r="B129" s="33"/>
      <c r="C129" s="33"/>
      <c r="D129" s="33"/>
      <c r="E129" s="33"/>
      <c r="F129" s="19">
        <f>SUM(F107:F128)</f>
        <v>0</v>
      </c>
      <c r="G129" s="20"/>
    </row>
    <row r="130" spans="1:7" x14ac:dyDescent="0.3">
      <c r="A130" s="32" t="s">
        <v>67</v>
      </c>
      <c r="B130" s="32"/>
      <c r="C130" s="32"/>
      <c r="D130" s="32"/>
      <c r="E130" s="32"/>
      <c r="F130" s="32"/>
      <c r="G130" s="32"/>
    </row>
    <row r="131" spans="1:7" x14ac:dyDescent="0.3">
      <c r="A131" s="17" t="s">
        <v>0</v>
      </c>
      <c r="B131" s="17" t="s">
        <v>1</v>
      </c>
      <c r="C131" s="17" t="s">
        <v>2</v>
      </c>
      <c r="D131" s="18" t="s">
        <v>3</v>
      </c>
      <c r="E131" s="18" t="s">
        <v>4</v>
      </c>
      <c r="F131" s="18" t="s">
        <v>5</v>
      </c>
      <c r="G131" s="17" t="s">
        <v>6</v>
      </c>
    </row>
    <row r="132" spans="1:7" ht="38.4" x14ac:dyDescent="0.3">
      <c r="A132" s="5">
        <v>1</v>
      </c>
      <c r="B132" s="6" t="s">
        <v>374</v>
      </c>
      <c r="C132" s="7" t="s">
        <v>361</v>
      </c>
      <c r="D132" s="8">
        <v>380</v>
      </c>
      <c r="E132" s="9"/>
      <c r="F132" s="4">
        <f>E132*D132</f>
        <v>0</v>
      </c>
      <c r="G132" s="5"/>
    </row>
    <row r="133" spans="1:7" x14ac:dyDescent="0.3">
      <c r="A133" s="5">
        <v>2</v>
      </c>
      <c r="B133" s="6" t="s">
        <v>375</v>
      </c>
      <c r="C133" s="7" t="s">
        <v>40</v>
      </c>
      <c r="D133" s="8">
        <v>473</v>
      </c>
      <c r="E133" s="9"/>
      <c r="F133" s="4">
        <f t="shared" ref="F133:F164" si="6">E133*D133</f>
        <v>0</v>
      </c>
      <c r="G133" s="5"/>
    </row>
    <row r="134" spans="1:7" x14ac:dyDescent="0.3">
      <c r="A134" s="5">
        <v>3</v>
      </c>
      <c r="B134" s="6" t="s">
        <v>376</v>
      </c>
      <c r="C134" s="7" t="s">
        <v>40</v>
      </c>
      <c r="D134" s="8">
        <v>20</v>
      </c>
      <c r="E134" s="9"/>
      <c r="F134" s="4">
        <f t="shared" si="6"/>
        <v>0</v>
      </c>
      <c r="G134" s="5"/>
    </row>
    <row r="135" spans="1:7" x14ac:dyDescent="0.3">
      <c r="A135" s="5">
        <v>4</v>
      </c>
      <c r="B135" s="6" t="s">
        <v>377</v>
      </c>
      <c r="C135" s="7" t="s">
        <v>40</v>
      </c>
      <c r="D135" s="8">
        <v>1060</v>
      </c>
      <c r="E135" s="9"/>
      <c r="F135" s="4">
        <f>E135*D135</f>
        <v>0</v>
      </c>
      <c r="G135" s="5"/>
    </row>
    <row r="136" spans="1:7" x14ac:dyDescent="0.3">
      <c r="A136" s="5">
        <v>5</v>
      </c>
      <c r="B136" s="6" t="s">
        <v>378</v>
      </c>
      <c r="C136" s="7" t="s">
        <v>40</v>
      </c>
      <c r="D136" s="8">
        <v>120</v>
      </c>
      <c r="E136" s="9"/>
      <c r="F136" s="4">
        <f t="shared" si="6"/>
        <v>0</v>
      </c>
      <c r="G136" s="5"/>
    </row>
    <row r="137" spans="1:7" x14ac:dyDescent="0.3">
      <c r="A137" s="5">
        <v>6</v>
      </c>
      <c r="B137" s="6" t="s">
        <v>379</v>
      </c>
      <c r="C137" s="7" t="s">
        <v>40</v>
      </c>
      <c r="D137" s="8">
        <v>5</v>
      </c>
      <c r="E137" s="9"/>
      <c r="F137" s="4">
        <f t="shared" si="6"/>
        <v>0</v>
      </c>
      <c r="G137" s="5"/>
    </row>
    <row r="138" spans="1:7" x14ac:dyDescent="0.3">
      <c r="A138" s="5">
        <v>7</v>
      </c>
      <c r="B138" s="6" t="s">
        <v>380</v>
      </c>
      <c r="C138" s="7" t="s">
        <v>40</v>
      </c>
      <c r="D138" s="8">
        <v>145</v>
      </c>
      <c r="E138" s="9"/>
      <c r="F138" s="4">
        <f t="shared" si="6"/>
        <v>0</v>
      </c>
      <c r="G138" s="5"/>
    </row>
    <row r="139" spans="1:7" x14ac:dyDescent="0.3">
      <c r="A139" s="5">
        <v>8</v>
      </c>
      <c r="B139" s="6" t="s">
        <v>381</v>
      </c>
      <c r="C139" s="7" t="s">
        <v>361</v>
      </c>
      <c r="D139" s="8">
        <v>180</v>
      </c>
      <c r="E139" s="9"/>
      <c r="F139" s="4">
        <f t="shared" si="6"/>
        <v>0</v>
      </c>
      <c r="G139" s="5"/>
    </row>
    <row r="140" spans="1:7" x14ac:dyDescent="0.3">
      <c r="A140" s="5">
        <v>9</v>
      </c>
      <c r="B140" s="6" t="s">
        <v>382</v>
      </c>
      <c r="C140" s="7" t="s">
        <v>361</v>
      </c>
      <c r="D140" s="8">
        <v>455</v>
      </c>
      <c r="E140" s="9"/>
      <c r="F140" s="4">
        <f t="shared" si="6"/>
        <v>0</v>
      </c>
      <c r="G140" s="5"/>
    </row>
    <row r="141" spans="1:7" x14ac:dyDescent="0.3">
      <c r="A141" s="5">
        <v>10</v>
      </c>
      <c r="B141" s="6" t="s">
        <v>383</v>
      </c>
      <c r="C141" s="7" t="s">
        <v>40</v>
      </c>
      <c r="D141" s="8">
        <v>95</v>
      </c>
      <c r="E141" s="9"/>
      <c r="F141" s="4">
        <f t="shared" si="6"/>
        <v>0</v>
      </c>
      <c r="G141" s="5"/>
    </row>
    <row r="142" spans="1:7" x14ac:dyDescent="0.3">
      <c r="A142" s="5">
        <v>11</v>
      </c>
      <c r="B142" s="6" t="s">
        <v>384</v>
      </c>
      <c r="C142" s="7" t="s">
        <v>40</v>
      </c>
      <c r="D142" s="8">
        <v>120</v>
      </c>
      <c r="E142" s="9"/>
      <c r="F142" s="4">
        <f t="shared" si="6"/>
        <v>0</v>
      </c>
      <c r="G142" s="5"/>
    </row>
    <row r="143" spans="1:7" x14ac:dyDescent="0.3">
      <c r="A143" s="5">
        <v>12</v>
      </c>
      <c r="B143" s="6" t="s">
        <v>385</v>
      </c>
      <c r="C143" s="7" t="s">
        <v>40</v>
      </c>
      <c r="D143" s="8">
        <v>15</v>
      </c>
      <c r="E143" s="9"/>
      <c r="F143" s="4">
        <f t="shared" si="6"/>
        <v>0</v>
      </c>
      <c r="G143" s="5"/>
    </row>
    <row r="144" spans="1:7" x14ac:dyDescent="0.3">
      <c r="A144" s="5">
        <v>13</v>
      </c>
      <c r="B144" s="6" t="s">
        <v>386</v>
      </c>
      <c r="C144" s="7" t="s">
        <v>40</v>
      </c>
      <c r="D144" s="8">
        <v>20</v>
      </c>
      <c r="E144" s="9"/>
      <c r="F144" s="4">
        <f t="shared" si="6"/>
        <v>0</v>
      </c>
      <c r="G144" s="5"/>
    </row>
    <row r="145" spans="1:7" x14ac:dyDescent="0.3">
      <c r="A145" s="5">
        <v>14</v>
      </c>
      <c r="B145" s="6" t="s">
        <v>387</v>
      </c>
      <c r="C145" s="7" t="s">
        <v>40</v>
      </c>
      <c r="D145" s="8">
        <v>18</v>
      </c>
      <c r="E145" s="9"/>
      <c r="F145" s="4">
        <f t="shared" si="6"/>
        <v>0</v>
      </c>
      <c r="G145" s="5"/>
    </row>
    <row r="146" spans="1:7" x14ac:dyDescent="0.3">
      <c r="A146" s="5">
        <v>15</v>
      </c>
      <c r="B146" s="6" t="s">
        <v>388</v>
      </c>
      <c r="C146" s="7" t="s">
        <v>40</v>
      </c>
      <c r="D146" s="8">
        <v>3</v>
      </c>
      <c r="E146" s="9"/>
      <c r="F146" s="4">
        <f t="shared" si="6"/>
        <v>0</v>
      </c>
      <c r="G146" s="5"/>
    </row>
    <row r="147" spans="1:7" x14ac:dyDescent="0.3">
      <c r="A147" s="5">
        <v>16</v>
      </c>
      <c r="B147" s="6" t="s">
        <v>389</v>
      </c>
      <c r="C147" s="7" t="s">
        <v>40</v>
      </c>
      <c r="D147" s="8">
        <v>15</v>
      </c>
      <c r="E147" s="9"/>
      <c r="F147" s="4">
        <f t="shared" si="6"/>
        <v>0</v>
      </c>
      <c r="G147" s="5"/>
    </row>
    <row r="148" spans="1:7" x14ac:dyDescent="0.3">
      <c r="A148" s="5">
        <v>17</v>
      </c>
      <c r="B148" s="6" t="s">
        <v>390</v>
      </c>
      <c r="C148" s="7" t="s">
        <v>40</v>
      </c>
      <c r="D148" s="8">
        <v>180</v>
      </c>
      <c r="E148" s="9"/>
      <c r="F148" s="4">
        <f t="shared" si="6"/>
        <v>0</v>
      </c>
      <c r="G148" s="5"/>
    </row>
    <row r="149" spans="1:7" x14ac:dyDescent="0.3">
      <c r="A149" s="5">
        <v>18</v>
      </c>
      <c r="B149" s="6" t="s">
        <v>391</v>
      </c>
      <c r="C149" s="7" t="s">
        <v>65</v>
      </c>
      <c r="D149" s="8">
        <v>380</v>
      </c>
      <c r="E149" s="9"/>
      <c r="F149" s="4">
        <f t="shared" si="6"/>
        <v>0</v>
      </c>
      <c r="G149" s="5"/>
    </row>
    <row r="150" spans="1:7" x14ac:dyDescent="0.3">
      <c r="A150" s="5">
        <v>19</v>
      </c>
      <c r="B150" s="6" t="s">
        <v>392</v>
      </c>
      <c r="C150" s="7" t="s">
        <v>65</v>
      </c>
      <c r="D150" s="8">
        <v>1100</v>
      </c>
      <c r="E150" s="9"/>
      <c r="F150" s="4">
        <f t="shared" si="6"/>
        <v>0</v>
      </c>
      <c r="G150" s="5"/>
    </row>
    <row r="151" spans="1:7" x14ac:dyDescent="0.3">
      <c r="A151" s="5">
        <v>20</v>
      </c>
      <c r="B151" s="6" t="s">
        <v>393</v>
      </c>
      <c r="C151" s="7" t="s">
        <v>65</v>
      </c>
      <c r="D151" s="8">
        <v>450</v>
      </c>
      <c r="E151" s="9"/>
      <c r="F151" s="4">
        <f t="shared" si="6"/>
        <v>0</v>
      </c>
      <c r="G151" s="5"/>
    </row>
    <row r="152" spans="1:7" x14ac:dyDescent="0.3">
      <c r="A152" s="5">
        <v>21</v>
      </c>
      <c r="B152" s="6" t="s">
        <v>394</v>
      </c>
      <c r="C152" s="7" t="s">
        <v>65</v>
      </c>
      <c r="D152" s="8">
        <v>1400</v>
      </c>
      <c r="E152" s="9"/>
      <c r="F152" s="4">
        <f t="shared" si="6"/>
        <v>0</v>
      </c>
      <c r="G152" s="5"/>
    </row>
    <row r="153" spans="1:7" x14ac:dyDescent="0.3">
      <c r="A153" s="5">
        <v>22</v>
      </c>
      <c r="B153" s="6" t="s">
        <v>395</v>
      </c>
      <c r="C153" s="7" t="s">
        <v>65</v>
      </c>
      <c r="D153" s="8">
        <v>400</v>
      </c>
      <c r="E153" s="9"/>
      <c r="F153" s="4">
        <f t="shared" si="6"/>
        <v>0</v>
      </c>
      <c r="G153" s="5"/>
    </row>
    <row r="154" spans="1:7" x14ac:dyDescent="0.3">
      <c r="A154" s="5">
        <v>23</v>
      </c>
      <c r="B154" s="6" t="s">
        <v>396</v>
      </c>
      <c r="C154" s="7" t="s">
        <v>65</v>
      </c>
      <c r="D154" s="8">
        <v>3200</v>
      </c>
      <c r="E154" s="9"/>
      <c r="F154" s="4">
        <f t="shared" si="6"/>
        <v>0</v>
      </c>
      <c r="G154" s="5"/>
    </row>
    <row r="155" spans="1:7" x14ac:dyDescent="0.3">
      <c r="A155" s="5">
        <v>24</v>
      </c>
      <c r="B155" s="6" t="s">
        <v>397</v>
      </c>
      <c r="C155" s="7" t="s">
        <v>107</v>
      </c>
      <c r="D155" s="8">
        <v>875</v>
      </c>
      <c r="E155" s="9"/>
      <c r="F155" s="4">
        <f t="shared" si="6"/>
        <v>0</v>
      </c>
      <c r="G155" s="5"/>
    </row>
    <row r="156" spans="1:7" x14ac:dyDescent="0.3">
      <c r="A156" s="5">
        <v>25</v>
      </c>
      <c r="B156" s="6" t="s">
        <v>398</v>
      </c>
      <c r="C156" s="7" t="s">
        <v>107</v>
      </c>
      <c r="D156" s="8">
        <v>375</v>
      </c>
      <c r="E156" s="9"/>
      <c r="F156" s="4">
        <f t="shared" si="6"/>
        <v>0</v>
      </c>
      <c r="G156" s="5"/>
    </row>
    <row r="157" spans="1:7" x14ac:dyDescent="0.3">
      <c r="A157" s="5">
        <v>26</v>
      </c>
      <c r="B157" s="6" t="s">
        <v>399</v>
      </c>
      <c r="C157" s="7" t="s">
        <v>107</v>
      </c>
      <c r="D157" s="8">
        <v>500</v>
      </c>
      <c r="E157" s="9"/>
      <c r="F157" s="4">
        <f t="shared" si="6"/>
        <v>0</v>
      </c>
      <c r="G157" s="5"/>
    </row>
    <row r="158" spans="1:7" ht="38.4" x14ac:dyDescent="0.3">
      <c r="A158" s="5">
        <v>27</v>
      </c>
      <c r="B158" s="6" t="s">
        <v>400</v>
      </c>
      <c r="C158" s="7" t="s">
        <v>40</v>
      </c>
      <c r="D158" s="8">
        <v>4</v>
      </c>
      <c r="E158" s="9"/>
      <c r="F158" s="4">
        <f t="shared" si="6"/>
        <v>0</v>
      </c>
      <c r="G158" s="5"/>
    </row>
    <row r="159" spans="1:7" x14ac:dyDescent="0.3">
      <c r="A159" s="5">
        <v>28</v>
      </c>
      <c r="B159" s="6" t="s">
        <v>401</v>
      </c>
      <c r="C159" s="7" t="s">
        <v>40</v>
      </c>
      <c r="D159" s="8">
        <v>5</v>
      </c>
      <c r="E159" s="9"/>
      <c r="F159" s="4">
        <f t="shared" si="6"/>
        <v>0</v>
      </c>
      <c r="G159" s="5"/>
    </row>
    <row r="160" spans="1:7" ht="38.4" x14ac:dyDescent="0.3">
      <c r="A160" s="5">
        <v>29</v>
      </c>
      <c r="B160" s="6" t="s">
        <v>402</v>
      </c>
      <c r="C160" s="7" t="s">
        <v>65</v>
      </c>
      <c r="D160" s="8">
        <v>30</v>
      </c>
      <c r="E160" s="9"/>
      <c r="F160" s="4">
        <f t="shared" si="6"/>
        <v>0</v>
      </c>
      <c r="G160" s="5"/>
    </row>
    <row r="161" spans="1:7" ht="38.4" x14ac:dyDescent="0.3">
      <c r="A161" s="5">
        <v>30</v>
      </c>
      <c r="B161" s="6" t="s">
        <v>403</v>
      </c>
      <c r="C161" s="7" t="s">
        <v>65</v>
      </c>
      <c r="D161" s="8">
        <v>15</v>
      </c>
      <c r="E161" s="9"/>
      <c r="F161" s="4">
        <f t="shared" si="6"/>
        <v>0</v>
      </c>
      <c r="G161" s="5"/>
    </row>
    <row r="162" spans="1:7" x14ac:dyDescent="0.3">
      <c r="A162" s="5">
        <v>31</v>
      </c>
      <c r="B162" s="6" t="s">
        <v>404</v>
      </c>
      <c r="C162" s="7" t="s">
        <v>65</v>
      </c>
      <c r="D162" s="8">
        <v>3100</v>
      </c>
      <c r="E162" s="9"/>
      <c r="F162" s="4">
        <f t="shared" si="6"/>
        <v>0</v>
      </c>
      <c r="G162" s="5"/>
    </row>
    <row r="163" spans="1:7" ht="57.6" x14ac:dyDescent="0.3">
      <c r="A163" s="5">
        <v>32</v>
      </c>
      <c r="B163" s="6" t="s">
        <v>405</v>
      </c>
      <c r="C163" s="7" t="s">
        <v>406</v>
      </c>
      <c r="D163" s="8">
        <v>1</v>
      </c>
      <c r="E163" s="9"/>
      <c r="F163" s="4">
        <f t="shared" si="6"/>
        <v>0</v>
      </c>
      <c r="G163" s="5"/>
    </row>
    <row r="164" spans="1:7" ht="38.4" x14ac:dyDescent="0.3">
      <c r="A164" s="5">
        <v>33</v>
      </c>
      <c r="B164" s="6" t="s">
        <v>407</v>
      </c>
      <c r="C164" s="7" t="s">
        <v>406</v>
      </c>
      <c r="D164" s="8">
        <v>6</v>
      </c>
      <c r="E164" s="9"/>
      <c r="F164" s="4">
        <f t="shared" si="6"/>
        <v>0</v>
      </c>
      <c r="G164" s="5"/>
    </row>
    <row r="165" spans="1:7" x14ac:dyDescent="0.3">
      <c r="A165" s="33" t="s">
        <v>5</v>
      </c>
      <c r="B165" s="33"/>
      <c r="C165" s="33"/>
      <c r="D165" s="33"/>
      <c r="E165" s="33"/>
      <c r="F165" s="19">
        <f>SUM(F132:F164)</f>
        <v>0</v>
      </c>
      <c r="G165" s="20"/>
    </row>
    <row r="166" spans="1:7" x14ac:dyDescent="0.3">
      <c r="A166" s="21" t="s">
        <v>0</v>
      </c>
      <c r="B166" s="21" t="s">
        <v>72</v>
      </c>
      <c r="C166" s="29" t="s">
        <v>73</v>
      </c>
      <c r="D166" s="29"/>
      <c r="E166" s="29"/>
      <c r="F166" s="29"/>
      <c r="G166" s="29"/>
    </row>
    <row r="167" spans="1:7" x14ac:dyDescent="0.3">
      <c r="A167" s="15">
        <v>1</v>
      </c>
      <c r="B167" s="16" t="s">
        <v>68</v>
      </c>
      <c r="C167" s="27">
        <f>F104+F97</f>
        <v>0</v>
      </c>
      <c r="D167" s="27"/>
      <c r="E167" s="27"/>
      <c r="F167" s="27"/>
      <c r="G167" s="27"/>
    </row>
    <row r="168" spans="1:7" x14ac:dyDescent="0.3">
      <c r="A168" s="15">
        <v>2</v>
      </c>
      <c r="B168" s="16" t="s">
        <v>69</v>
      </c>
      <c r="C168" s="27">
        <f>F129</f>
        <v>0</v>
      </c>
      <c r="D168" s="27"/>
      <c r="E168" s="27"/>
      <c r="F168" s="27"/>
      <c r="G168" s="27"/>
    </row>
    <row r="169" spans="1:7" x14ac:dyDescent="0.3">
      <c r="A169" s="15">
        <v>3</v>
      </c>
      <c r="B169" s="16" t="s">
        <v>70</v>
      </c>
      <c r="C169" s="27">
        <f>F165</f>
        <v>0</v>
      </c>
      <c r="D169" s="27"/>
      <c r="E169" s="27"/>
      <c r="F169" s="27"/>
      <c r="G169" s="27"/>
    </row>
    <row r="170" spans="1:7" ht="21.6" x14ac:dyDescent="0.3">
      <c r="A170" s="26" t="s">
        <v>75</v>
      </c>
      <c r="B170" s="26"/>
      <c r="C170" s="28">
        <f>SUM(C167:F169)</f>
        <v>0</v>
      </c>
      <c r="D170" s="28"/>
      <c r="E170" s="28"/>
      <c r="F170" s="28"/>
      <c r="G170" s="28"/>
    </row>
    <row r="171" spans="1:7" ht="31.2" x14ac:dyDescent="0.3">
      <c r="A171" s="30" t="s">
        <v>76</v>
      </c>
      <c r="B171" s="30"/>
      <c r="C171" s="30"/>
      <c r="D171" s="30"/>
      <c r="E171" s="30"/>
      <c r="F171" s="30"/>
      <c r="G171" s="30"/>
    </row>
    <row r="172" spans="1:7" x14ac:dyDescent="0.3">
      <c r="A172" s="32" t="s">
        <v>168</v>
      </c>
      <c r="B172" s="32"/>
      <c r="C172" s="32"/>
      <c r="D172" s="32"/>
      <c r="E172" s="32"/>
      <c r="F172" s="32"/>
      <c r="G172" s="32"/>
    </row>
    <row r="173" spans="1:7" x14ac:dyDescent="0.3">
      <c r="A173" s="38" t="s">
        <v>186</v>
      </c>
      <c r="B173" s="38"/>
      <c r="C173" s="38"/>
      <c r="D173" s="38"/>
      <c r="E173" s="38"/>
      <c r="F173" s="38"/>
      <c r="G173" s="38"/>
    </row>
    <row r="174" spans="1:7" x14ac:dyDescent="0.3">
      <c r="A174" s="17" t="s">
        <v>0</v>
      </c>
      <c r="B174" s="17" t="s">
        <v>1</v>
      </c>
      <c r="C174" s="17" t="s">
        <v>2</v>
      </c>
      <c r="D174" s="18" t="s">
        <v>3</v>
      </c>
      <c r="E174" s="18" t="s">
        <v>4</v>
      </c>
      <c r="F174" s="18" t="s">
        <v>5</v>
      </c>
      <c r="G174" s="17" t="s">
        <v>6</v>
      </c>
    </row>
    <row r="175" spans="1:7" ht="38.4" x14ac:dyDescent="0.3">
      <c r="A175" s="5">
        <v>1</v>
      </c>
      <c r="B175" s="6" t="s">
        <v>131</v>
      </c>
      <c r="C175" s="7" t="s">
        <v>39</v>
      </c>
      <c r="D175" s="8">
        <v>68</v>
      </c>
      <c r="E175" s="9"/>
      <c r="F175" s="4">
        <f>E175*D175</f>
        <v>0</v>
      </c>
      <c r="G175" s="5"/>
    </row>
    <row r="176" spans="1:7" x14ac:dyDescent="0.3">
      <c r="A176" s="5">
        <v>2</v>
      </c>
      <c r="B176" s="6" t="s">
        <v>132</v>
      </c>
      <c r="C176" s="7" t="s">
        <v>39</v>
      </c>
      <c r="D176" s="8">
        <v>48</v>
      </c>
      <c r="E176" s="9"/>
      <c r="F176" s="4">
        <f t="shared" ref="F176:F189" si="7">E176*D176</f>
        <v>0</v>
      </c>
      <c r="G176" s="5"/>
    </row>
    <row r="177" spans="1:7" ht="38.4" x14ac:dyDescent="0.3">
      <c r="A177" s="5">
        <v>3</v>
      </c>
      <c r="B177" s="6" t="s">
        <v>133</v>
      </c>
      <c r="C177" s="7" t="s">
        <v>39</v>
      </c>
      <c r="D177" s="8">
        <v>48</v>
      </c>
      <c r="E177" s="9"/>
      <c r="F177" s="4">
        <f t="shared" si="7"/>
        <v>0</v>
      </c>
      <c r="G177" s="5"/>
    </row>
    <row r="178" spans="1:7" ht="38.4" x14ac:dyDescent="0.3">
      <c r="A178" s="5">
        <v>4</v>
      </c>
      <c r="B178" s="6" t="s">
        <v>92</v>
      </c>
      <c r="C178" s="7" t="s">
        <v>40</v>
      </c>
      <c r="D178" s="8">
        <v>45</v>
      </c>
      <c r="E178" s="9"/>
      <c r="F178" s="4">
        <f t="shared" si="7"/>
        <v>0</v>
      </c>
      <c r="G178" s="5"/>
    </row>
    <row r="179" spans="1:7" x14ac:dyDescent="0.3">
      <c r="A179" s="5">
        <v>5</v>
      </c>
      <c r="B179" s="6" t="s">
        <v>93</v>
      </c>
      <c r="C179" s="7" t="s">
        <v>40</v>
      </c>
      <c r="D179" s="8">
        <v>120</v>
      </c>
      <c r="E179" s="9"/>
      <c r="F179" s="4">
        <f t="shared" si="7"/>
        <v>0</v>
      </c>
      <c r="G179" s="5"/>
    </row>
    <row r="180" spans="1:7" x14ac:dyDescent="0.3">
      <c r="A180" s="5">
        <v>6</v>
      </c>
      <c r="B180" s="6" t="s">
        <v>94</v>
      </c>
      <c r="C180" s="7" t="s">
        <v>40</v>
      </c>
      <c r="D180" s="8">
        <v>180</v>
      </c>
      <c r="E180" s="9"/>
      <c r="F180" s="4">
        <f t="shared" si="7"/>
        <v>0</v>
      </c>
      <c r="G180" s="5"/>
    </row>
    <row r="181" spans="1:7" x14ac:dyDescent="0.3">
      <c r="A181" s="5">
        <v>7</v>
      </c>
      <c r="B181" s="6" t="s">
        <v>134</v>
      </c>
      <c r="C181" s="7" t="s">
        <v>39</v>
      </c>
      <c r="D181" s="8">
        <v>200</v>
      </c>
      <c r="E181" s="9"/>
      <c r="F181" s="4">
        <f t="shared" si="7"/>
        <v>0</v>
      </c>
      <c r="G181" s="5"/>
    </row>
    <row r="182" spans="1:7" x14ac:dyDescent="0.3">
      <c r="A182" s="5">
        <v>8</v>
      </c>
      <c r="B182" s="6" t="s">
        <v>135</v>
      </c>
      <c r="C182" s="7" t="s">
        <v>39</v>
      </c>
      <c r="D182" s="8">
        <v>480</v>
      </c>
      <c r="E182" s="9"/>
      <c r="F182" s="4">
        <f t="shared" si="7"/>
        <v>0</v>
      </c>
      <c r="G182" s="5"/>
    </row>
    <row r="183" spans="1:7" ht="38.4" x14ac:dyDescent="0.3">
      <c r="A183" s="5">
        <v>9</v>
      </c>
      <c r="B183" s="6" t="s">
        <v>97</v>
      </c>
      <c r="C183" s="7" t="s">
        <v>39</v>
      </c>
      <c r="D183" s="8">
        <v>7160</v>
      </c>
      <c r="E183" s="9"/>
      <c r="F183" s="4">
        <f t="shared" si="7"/>
        <v>0</v>
      </c>
      <c r="G183" s="5"/>
    </row>
    <row r="184" spans="1:7" x14ac:dyDescent="0.3">
      <c r="A184" s="5">
        <v>10</v>
      </c>
      <c r="B184" s="6" t="s">
        <v>98</v>
      </c>
      <c r="C184" s="7" t="s">
        <v>39</v>
      </c>
      <c r="D184" s="8">
        <v>3600</v>
      </c>
      <c r="E184" s="9"/>
      <c r="F184" s="4">
        <f t="shared" si="7"/>
        <v>0</v>
      </c>
      <c r="G184" s="5"/>
    </row>
    <row r="185" spans="1:7" ht="38.4" x14ac:dyDescent="0.3">
      <c r="A185" s="5">
        <v>11</v>
      </c>
      <c r="B185" s="6" t="s">
        <v>136</v>
      </c>
      <c r="C185" s="7" t="s">
        <v>39</v>
      </c>
      <c r="D185" s="8">
        <v>1320</v>
      </c>
      <c r="E185" s="9"/>
      <c r="F185" s="4">
        <f t="shared" si="7"/>
        <v>0</v>
      </c>
      <c r="G185" s="5"/>
    </row>
    <row r="186" spans="1:7" x14ac:dyDescent="0.3">
      <c r="A186" s="5">
        <v>12</v>
      </c>
      <c r="B186" s="6" t="s">
        <v>137</v>
      </c>
      <c r="C186" s="7" t="s">
        <v>39</v>
      </c>
      <c r="D186" s="8">
        <v>448</v>
      </c>
      <c r="E186" s="9"/>
      <c r="F186" s="4">
        <f t="shared" si="7"/>
        <v>0</v>
      </c>
      <c r="G186" s="5"/>
    </row>
    <row r="187" spans="1:7" x14ac:dyDescent="0.3">
      <c r="A187" s="5">
        <v>13</v>
      </c>
      <c r="B187" s="6" t="s">
        <v>138</v>
      </c>
      <c r="C187" s="7" t="s">
        <v>39</v>
      </c>
      <c r="D187" s="8">
        <v>383.6</v>
      </c>
      <c r="E187" s="9"/>
      <c r="F187" s="4">
        <f t="shared" si="7"/>
        <v>0</v>
      </c>
      <c r="G187" s="5"/>
    </row>
    <row r="188" spans="1:7" x14ac:dyDescent="0.3">
      <c r="A188" s="5">
        <v>14</v>
      </c>
      <c r="B188" s="6" t="s">
        <v>139</v>
      </c>
      <c r="C188" s="7" t="s">
        <v>46</v>
      </c>
      <c r="D188" s="8">
        <v>180</v>
      </c>
      <c r="E188" s="9"/>
      <c r="F188" s="4">
        <f t="shared" si="7"/>
        <v>0</v>
      </c>
      <c r="G188" s="5"/>
    </row>
    <row r="189" spans="1:7" x14ac:dyDescent="0.3">
      <c r="A189" s="5">
        <v>15</v>
      </c>
      <c r="B189" s="6" t="s">
        <v>140</v>
      </c>
      <c r="C189" s="7" t="s">
        <v>39</v>
      </c>
      <c r="D189" s="8">
        <v>3600</v>
      </c>
      <c r="E189" s="9"/>
      <c r="F189" s="4">
        <f t="shared" si="7"/>
        <v>0</v>
      </c>
      <c r="G189" s="5"/>
    </row>
    <row r="190" spans="1:7" x14ac:dyDescent="0.3">
      <c r="A190" s="33" t="s">
        <v>5</v>
      </c>
      <c r="B190" s="33"/>
      <c r="C190" s="33"/>
      <c r="D190" s="33"/>
      <c r="E190" s="33"/>
      <c r="F190" s="19">
        <f>SUM(F175:F189)</f>
        <v>0</v>
      </c>
      <c r="G190" s="20"/>
    </row>
    <row r="191" spans="1:7" x14ac:dyDescent="0.3">
      <c r="A191" s="34" t="s">
        <v>187</v>
      </c>
      <c r="B191" s="34"/>
      <c r="C191" s="34"/>
      <c r="D191" s="34"/>
      <c r="E191" s="34"/>
      <c r="F191" s="34"/>
      <c r="G191" s="34"/>
    </row>
    <row r="192" spans="1:7" x14ac:dyDescent="0.3">
      <c r="A192" s="17" t="s">
        <v>0</v>
      </c>
      <c r="B192" s="17" t="s">
        <v>1</v>
      </c>
      <c r="C192" s="17" t="s">
        <v>2</v>
      </c>
      <c r="D192" s="18" t="s">
        <v>3</v>
      </c>
      <c r="E192" s="18" t="s">
        <v>4</v>
      </c>
      <c r="F192" s="18" t="s">
        <v>5</v>
      </c>
      <c r="G192" s="17" t="s">
        <v>6</v>
      </c>
    </row>
    <row r="193" spans="1:7" x14ac:dyDescent="0.3">
      <c r="A193" s="5">
        <v>1</v>
      </c>
      <c r="B193" s="6" t="s">
        <v>141</v>
      </c>
      <c r="C193" s="7" t="s">
        <v>39</v>
      </c>
      <c r="D193" s="8">
        <v>12</v>
      </c>
      <c r="E193" s="9"/>
      <c r="F193" s="4">
        <f>E193*D193</f>
        <v>0</v>
      </c>
      <c r="G193" s="5"/>
    </row>
    <row r="194" spans="1:7" x14ac:dyDescent="0.3">
      <c r="A194" s="5">
        <v>2</v>
      </c>
      <c r="B194" s="6" t="s">
        <v>142</v>
      </c>
      <c r="C194" s="7" t="s">
        <v>39</v>
      </c>
      <c r="D194" s="8">
        <v>16</v>
      </c>
      <c r="E194" s="9"/>
      <c r="F194" s="4">
        <f t="shared" ref="F194:F203" si="8">E194*D194</f>
        <v>0</v>
      </c>
      <c r="G194" s="5"/>
    </row>
    <row r="195" spans="1:7" x14ac:dyDescent="0.3">
      <c r="A195" s="5">
        <v>3</v>
      </c>
      <c r="B195" s="6" t="s">
        <v>134</v>
      </c>
      <c r="C195" s="7" t="s">
        <v>39</v>
      </c>
      <c r="D195" s="8">
        <v>6.5</v>
      </c>
      <c r="E195" s="9"/>
      <c r="F195" s="4">
        <f t="shared" si="8"/>
        <v>0</v>
      </c>
      <c r="G195" s="5"/>
    </row>
    <row r="196" spans="1:7" ht="38.4" x14ac:dyDescent="0.3">
      <c r="A196" s="5">
        <v>4</v>
      </c>
      <c r="B196" s="6" t="s">
        <v>143</v>
      </c>
      <c r="C196" s="7" t="s">
        <v>40</v>
      </c>
      <c r="D196" s="8">
        <v>2</v>
      </c>
      <c r="E196" s="9"/>
      <c r="F196" s="4">
        <f t="shared" si="8"/>
        <v>0</v>
      </c>
      <c r="G196" s="5"/>
    </row>
    <row r="197" spans="1:7" x14ac:dyDescent="0.3">
      <c r="A197" s="5">
        <v>5</v>
      </c>
      <c r="B197" s="6" t="s">
        <v>144</v>
      </c>
      <c r="C197" s="7" t="s">
        <v>39</v>
      </c>
      <c r="D197" s="8">
        <v>15</v>
      </c>
      <c r="E197" s="9"/>
      <c r="F197" s="4">
        <f t="shared" si="8"/>
        <v>0</v>
      </c>
      <c r="G197" s="5"/>
    </row>
    <row r="198" spans="1:7" x14ac:dyDescent="0.3">
      <c r="A198" s="5">
        <v>6</v>
      </c>
      <c r="B198" s="6" t="s">
        <v>145</v>
      </c>
      <c r="C198" s="7" t="s">
        <v>39</v>
      </c>
      <c r="D198" s="8">
        <v>273</v>
      </c>
      <c r="E198" s="9"/>
      <c r="F198" s="4">
        <f t="shared" si="8"/>
        <v>0</v>
      </c>
      <c r="G198" s="5"/>
    </row>
    <row r="199" spans="1:7" x14ac:dyDescent="0.3">
      <c r="A199" s="5">
        <v>7</v>
      </c>
      <c r="B199" s="6" t="s">
        <v>146</v>
      </c>
      <c r="C199" s="7" t="s">
        <v>39</v>
      </c>
      <c r="D199" s="8">
        <v>237</v>
      </c>
      <c r="E199" s="9"/>
      <c r="F199" s="4">
        <f t="shared" si="8"/>
        <v>0</v>
      </c>
      <c r="G199" s="5"/>
    </row>
    <row r="200" spans="1:7" ht="38.4" x14ac:dyDescent="0.3">
      <c r="A200" s="5">
        <v>8</v>
      </c>
      <c r="B200" s="6" t="s">
        <v>147</v>
      </c>
      <c r="C200" s="7" t="s">
        <v>39</v>
      </c>
      <c r="D200" s="8">
        <v>177</v>
      </c>
      <c r="E200" s="9"/>
      <c r="F200" s="4">
        <f t="shared" si="8"/>
        <v>0</v>
      </c>
      <c r="G200" s="5"/>
    </row>
    <row r="201" spans="1:7" x14ac:dyDescent="0.3">
      <c r="A201" s="5">
        <v>9</v>
      </c>
      <c r="B201" s="6" t="s">
        <v>148</v>
      </c>
      <c r="C201" s="7" t="s">
        <v>39</v>
      </c>
      <c r="D201" s="8">
        <v>67.86</v>
      </c>
      <c r="E201" s="9"/>
      <c r="F201" s="4">
        <f t="shared" si="8"/>
        <v>0</v>
      </c>
      <c r="G201" s="5"/>
    </row>
    <row r="202" spans="1:7" x14ac:dyDescent="0.3">
      <c r="A202" s="5">
        <v>10</v>
      </c>
      <c r="B202" s="6" t="s">
        <v>149</v>
      </c>
      <c r="C202" s="7" t="s">
        <v>39</v>
      </c>
      <c r="D202" s="8">
        <v>18</v>
      </c>
      <c r="E202" s="9"/>
      <c r="F202" s="4">
        <f t="shared" si="8"/>
        <v>0</v>
      </c>
      <c r="G202" s="5"/>
    </row>
    <row r="203" spans="1:7" ht="38.4" x14ac:dyDescent="0.3">
      <c r="A203" s="5">
        <v>11</v>
      </c>
      <c r="B203" s="6" t="s">
        <v>150</v>
      </c>
      <c r="C203" s="7" t="s">
        <v>39</v>
      </c>
      <c r="D203" s="8">
        <v>247</v>
      </c>
      <c r="E203" s="9"/>
      <c r="F203" s="4">
        <f t="shared" si="8"/>
        <v>0</v>
      </c>
      <c r="G203" s="5"/>
    </row>
    <row r="204" spans="1:7" x14ac:dyDescent="0.3">
      <c r="A204" s="33" t="s">
        <v>5</v>
      </c>
      <c r="B204" s="33"/>
      <c r="C204" s="33"/>
      <c r="D204" s="33"/>
      <c r="E204" s="33"/>
      <c r="F204" s="19">
        <f>SUM(F193:F203)</f>
        <v>0</v>
      </c>
      <c r="G204" s="20"/>
    </row>
    <row r="205" spans="1:7" x14ac:dyDescent="0.3">
      <c r="A205" s="34" t="s">
        <v>188</v>
      </c>
      <c r="B205" s="34"/>
      <c r="C205" s="34"/>
      <c r="D205" s="34"/>
      <c r="E205" s="34"/>
      <c r="F205" s="34"/>
      <c r="G205" s="34"/>
    </row>
    <row r="206" spans="1:7" x14ac:dyDescent="0.3">
      <c r="A206" s="17" t="s">
        <v>0</v>
      </c>
      <c r="B206" s="17" t="s">
        <v>1</v>
      </c>
      <c r="C206" s="17" t="s">
        <v>2</v>
      </c>
      <c r="D206" s="18" t="s">
        <v>3</v>
      </c>
      <c r="E206" s="18" t="s">
        <v>4</v>
      </c>
      <c r="F206" s="18" t="s">
        <v>5</v>
      </c>
      <c r="G206" s="17" t="s">
        <v>6</v>
      </c>
    </row>
    <row r="207" spans="1:7" x14ac:dyDescent="0.3">
      <c r="A207" s="5">
        <v>1</v>
      </c>
      <c r="B207" s="6" t="s">
        <v>151</v>
      </c>
      <c r="C207" s="7" t="s">
        <v>152</v>
      </c>
      <c r="D207" s="8">
        <v>7.8</v>
      </c>
      <c r="E207" s="9"/>
      <c r="F207" s="4">
        <f>E207*D207</f>
        <v>0</v>
      </c>
      <c r="G207" s="5"/>
    </row>
    <row r="208" spans="1:7" x14ac:dyDescent="0.3">
      <c r="A208" s="5">
        <v>2</v>
      </c>
      <c r="B208" s="6" t="s">
        <v>153</v>
      </c>
      <c r="C208" s="7" t="s">
        <v>152</v>
      </c>
      <c r="D208" s="8">
        <v>0.8</v>
      </c>
      <c r="E208" s="9"/>
      <c r="F208" s="4">
        <f t="shared" ref="F208:F222" si="9">E208*D208</f>
        <v>0</v>
      </c>
      <c r="G208" s="5"/>
    </row>
    <row r="209" spans="1:7" ht="38.4" x14ac:dyDescent="0.3">
      <c r="A209" s="5">
        <v>3</v>
      </c>
      <c r="B209" s="6" t="s">
        <v>154</v>
      </c>
      <c r="C209" s="7" t="s">
        <v>152</v>
      </c>
      <c r="D209" s="8">
        <v>1.4</v>
      </c>
      <c r="E209" s="9"/>
      <c r="F209" s="4">
        <f t="shared" si="9"/>
        <v>0</v>
      </c>
      <c r="G209" s="5"/>
    </row>
    <row r="210" spans="1:7" ht="38.4" x14ac:dyDescent="0.3">
      <c r="A210" s="5">
        <v>4</v>
      </c>
      <c r="B210" s="6" t="s">
        <v>155</v>
      </c>
      <c r="C210" s="7" t="s">
        <v>152</v>
      </c>
      <c r="D210" s="8">
        <v>4.2</v>
      </c>
      <c r="E210" s="9"/>
      <c r="F210" s="4">
        <f t="shared" si="9"/>
        <v>0</v>
      </c>
      <c r="G210" s="5"/>
    </row>
    <row r="211" spans="1:7" ht="38.4" x14ac:dyDescent="0.3">
      <c r="A211" s="5">
        <v>5</v>
      </c>
      <c r="B211" s="6" t="s">
        <v>156</v>
      </c>
      <c r="C211" s="7" t="s">
        <v>152</v>
      </c>
      <c r="D211" s="8">
        <v>8.1999999999999993</v>
      </c>
      <c r="E211" s="9"/>
      <c r="F211" s="4">
        <f t="shared" si="9"/>
        <v>0</v>
      </c>
      <c r="G211" s="5"/>
    </row>
    <row r="212" spans="1:7" ht="38.4" x14ac:dyDescent="0.3">
      <c r="A212" s="5">
        <v>6</v>
      </c>
      <c r="B212" s="6" t="s">
        <v>157</v>
      </c>
      <c r="C212" s="7" t="s">
        <v>39</v>
      </c>
      <c r="D212" s="8">
        <v>15</v>
      </c>
      <c r="E212" s="9"/>
      <c r="F212" s="4">
        <f t="shared" si="9"/>
        <v>0</v>
      </c>
      <c r="G212" s="5"/>
    </row>
    <row r="213" spans="1:7" x14ac:dyDescent="0.3">
      <c r="A213" s="5">
        <v>7</v>
      </c>
      <c r="B213" s="6" t="s">
        <v>158</v>
      </c>
      <c r="C213" s="7" t="s">
        <v>40</v>
      </c>
      <c r="D213" s="8">
        <v>5</v>
      </c>
      <c r="E213" s="9"/>
      <c r="F213" s="4">
        <f t="shared" si="9"/>
        <v>0</v>
      </c>
      <c r="G213" s="5"/>
    </row>
    <row r="214" spans="1:7" x14ac:dyDescent="0.3">
      <c r="A214" s="5">
        <v>8</v>
      </c>
      <c r="B214" s="6" t="s">
        <v>159</v>
      </c>
      <c r="C214" s="7" t="s">
        <v>39</v>
      </c>
      <c r="D214" s="8">
        <v>10</v>
      </c>
      <c r="E214" s="9"/>
      <c r="F214" s="4">
        <f t="shared" si="9"/>
        <v>0</v>
      </c>
      <c r="G214" s="5"/>
    </row>
    <row r="215" spans="1:7" x14ac:dyDescent="0.3">
      <c r="A215" s="5">
        <v>9</v>
      </c>
      <c r="B215" s="6" t="s">
        <v>160</v>
      </c>
      <c r="C215" s="7" t="s">
        <v>39</v>
      </c>
      <c r="D215" s="8">
        <v>113</v>
      </c>
      <c r="E215" s="9"/>
      <c r="F215" s="4">
        <f t="shared" si="9"/>
        <v>0</v>
      </c>
      <c r="G215" s="5"/>
    </row>
    <row r="216" spans="1:7" ht="38.4" x14ac:dyDescent="0.3">
      <c r="A216" s="5">
        <v>10</v>
      </c>
      <c r="B216" s="6" t="s">
        <v>161</v>
      </c>
      <c r="C216" s="7" t="s">
        <v>39</v>
      </c>
      <c r="D216" s="8">
        <v>654.79999999999995</v>
      </c>
      <c r="E216" s="9"/>
      <c r="F216" s="4">
        <f t="shared" si="9"/>
        <v>0</v>
      </c>
      <c r="G216" s="5"/>
    </row>
    <row r="217" spans="1:7" x14ac:dyDescent="0.3">
      <c r="A217" s="5">
        <v>11</v>
      </c>
      <c r="B217" s="6" t="s">
        <v>162</v>
      </c>
      <c r="C217" s="7" t="s">
        <v>39</v>
      </c>
      <c r="D217" s="8">
        <v>496</v>
      </c>
      <c r="E217" s="9"/>
      <c r="F217" s="4">
        <f t="shared" si="9"/>
        <v>0</v>
      </c>
      <c r="G217" s="5"/>
    </row>
    <row r="218" spans="1:7" ht="38.4" x14ac:dyDescent="0.3">
      <c r="A218" s="5">
        <v>12</v>
      </c>
      <c r="B218" s="6" t="s">
        <v>99</v>
      </c>
      <c r="C218" s="7" t="s">
        <v>39</v>
      </c>
      <c r="D218" s="8">
        <v>1120</v>
      </c>
      <c r="E218" s="9"/>
      <c r="F218" s="4">
        <f t="shared" si="9"/>
        <v>0</v>
      </c>
      <c r="G218" s="5"/>
    </row>
    <row r="219" spans="1:7" ht="38.4" x14ac:dyDescent="0.3">
      <c r="A219" s="5">
        <v>13</v>
      </c>
      <c r="B219" s="6" t="s">
        <v>163</v>
      </c>
      <c r="C219" s="7" t="s">
        <v>39</v>
      </c>
      <c r="D219" s="8">
        <v>12.24</v>
      </c>
      <c r="E219" s="9"/>
      <c r="F219" s="4">
        <f t="shared" si="9"/>
        <v>0</v>
      </c>
      <c r="G219" s="5"/>
    </row>
    <row r="220" spans="1:7" ht="38.4" x14ac:dyDescent="0.3">
      <c r="A220" s="5">
        <v>14</v>
      </c>
      <c r="B220" s="6" t="s">
        <v>164</v>
      </c>
      <c r="C220" s="7" t="s">
        <v>40</v>
      </c>
      <c r="D220" s="8">
        <v>4</v>
      </c>
      <c r="E220" s="9"/>
      <c r="F220" s="4">
        <f t="shared" si="9"/>
        <v>0</v>
      </c>
      <c r="G220" s="5"/>
    </row>
    <row r="221" spans="1:7" x14ac:dyDescent="0.3">
      <c r="A221" s="5">
        <v>15</v>
      </c>
      <c r="B221" s="6" t="s">
        <v>165</v>
      </c>
      <c r="C221" s="7" t="s">
        <v>42</v>
      </c>
      <c r="D221" s="8">
        <v>1</v>
      </c>
      <c r="E221" s="9"/>
      <c r="F221" s="4">
        <f t="shared" si="9"/>
        <v>0</v>
      </c>
      <c r="G221" s="5"/>
    </row>
    <row r="222" spans="1:7" ht="38.4" x14ac:dyDescent="0.3">
      <c r="A222" s="5">
        <v>16</v>
      </c>
      <c r="B222" s="6" t="s">
        <v>166</v>
      </c>
      <c r="C222" s="7" t="s">
        <v>42</v>
      </c>
      <c r="D222" s="8">
        <v>2</v>
      </c>
      <c r="E222" s="9"/>
      <c r="F222" s="4">
        <f t="shared" si="9"/>
        <v>0</v>
      </c>
      <c r="G222" s="5"/>
    </row>
    <row r="223" spans="1:7" x14ac:dyDescent="0.3">
      <c r="A223" s="33" t="s">
        <v>5</v>
      </c>
      <c r="B223" s="33"/>
      <c r="C223" s="33"/>
      <c r="D223" s="33"/>
      <c r="E223" s="33"/>
      <c r="F223" s="19">
        <f>SUM(F207:F222)</f>
        <v>0</v>
      </c>
      <c r="G223" s="20"/>
    </row>
    <row r="224" spans="1:7" x14ac:dyDescent="0.3">
      <c r="A224" s="34" t="s">
        <v>185</v>
      </c>
      <c r="B224" s="34"/>
      <c r="C224" s="34"/>
      <c r="D224" s="34"/>
      <c r="E224" s="34"/>
      <c r="F224" s="34"/>
      <c r="G224" s="34"/>
    </row>
    <row r="225" spans="1:7" x14ac:dyDescent="0.3">
      <c r="A225" s="17" t="s">
        <v>0</v>
      </c>
      <c r="B225" s="17" t="s">
        <v>1</v>
      </c>
      <c r="C225" s="17" t="s">
        <v>2</v>
      </c>
      <c r="D225" s="18" t="s">
        <v>3</v>
      </c>
      <c r="E225" s="18" t="s">
        <v>4</v>
      </c>
      <c r="F225" s="18" t="s">
        <v>5</v>
      </c>
      <c r="G225" s="17" t="s">
        <v>6</v>
      </c>
    </row>
    <row r="226" spans="1:7" ht="38.4" x14ac:dyDescent="0.3">
      <c r="A226" s="5">
        <v>1</v>
      </c>
      <c r="B226" s="6" t="s">
        <v>106</v>
      </c>
      <c r="C226" s="7" t="s">
        <v>107</v>
      </c>
      <c r="D226" s="8">
        <v>220</v>
      </c>
      <c r="E226" s="9"/>
      <c r="F226" s="4">
        <f>E226*D226</f>
        <v>0</v>
      </c>
      <c r="G226" s="5"/>
    </row>
    <row r="227" spans="1:7" ht="38.4" x14ac:dyDescent="0.3">
      <c r="A227" s="5">
        <v>2</v>
      </c>
      <c r="B227" s="6" t="s">
        <v>167</v>
      </c>
      <c r="C227" s="7" t="s">
        <v>107</v>
      </c>
      <c r="D227" s="8">
        <v>220</v>
      </c>
      <c r="E227" s="9"/>
      <c r="F227" s="4">
        <f t="shared" ref="F227:F229" si="10">E227*D227</f>
        <v>0</v>
      </c>
      <c r="G227" s="5"/>
    </row>
    <row r="228" spans="1:7" ht="38.4" x14ac:dyDescent="0.3">
      <c r="A228" s="5">
        <v>3</v>
      </c>
      <c r="B228" s="6" t="s">
        <v>109</v>
      </c>
      <c r="C228" s="7" t="s">
        <v>107</v>
      </c>
      <c r="D228" s="8">
        <v>109</v>
      </c>
      <c r="E228" s="9"/>
      <c r="F228" s="4">
        <f t="shared" si="10"/>
        <v>0</v>
      </c>
      <c r="G228" s="5"/>
    </row>
    <row r="229" spans="1:7" ht="38.4" x14ac:dyDescent="0.3">
      <c r="A229" s="5">
        <v>4</v>
      </c>
      <c r="B229" s="6" t="s">
        <v>110</v>
      </c>
      <c r="C229" s="7" t="s">
        <v>111</v>
      </c>
      <c r="D229" s="8">
        <v>840</v>
      </c>
      <c r="E229" s="9"/>
      <c r="F229" s="4">
        <f t="shared" si="10"/>
        <v>0</v>
      </c>
      <c r="G229" s="5"/>
    </row>
    <row r="230" spans="1:7" x14ac:dyDescent="0.3">
      <c r="A230" s="33" t="s">
        <v>5</v>
      </c>
      <c r="B230" s="33"/>
      <c r="C230" s="33"/>
      <c r="D230" s="33"/>
      <c r="E230" s="33"/>
      <c r="F230" s="19">
        <f>SUM(F226:F229)</f>
        <v>0</v>
      </c>
      <c r="G230" s="20"/>
    </row>
    <row r="231" spans="1:7" x14ac:dyDescent="0.3">
      <c r="A231" s="32" t="s">
        <v>47</v>
      </c>
      <c r="B231" s="32"/>
      <c r="C231" s="32"/>
      <c r="D231" s="32"/>
      <c r="E231" s="32"/>
      <c r="F231" s="32"/>
      <c r="G231" s="32"/>
    </row>
    <row r="232" spans="1:7" x14ac:dyDescent="0.3">
      <c r="A232" s="38" t="s">
        <v>169</v>
      </c>
      <c r="B232" s="38"/>
      <c r="C232" s="38"/>
      <c r="D232" s="38"/>
      <c r="E232" s="38"/>
      <c r="F232" s="38"/>
      <c r="G232" s="38"/>
    </row>
    <row r="233" spans="1:7" x14ac:dyDescent="0.3">
      <c r="A233" s="17" t="s">
        <v>0</v>
      </c>
      <c r="B233" s="17" t="s">
        <v>1</v>
      </c>
      <c r="C233" s="17" t="s">
        <v>2</v>
      </c>
      <c r="D233" s="18" t="s">
        <v>3</v>
      </c>
      <c r="E233" s="18" t="s">
        <v>4</v>
      </c>
      <c r="F233" s="18" t="s">
        <v>5</v>
      </c>
      <c r="G233" s="17" t="s">
        <v>6</v>
      </c>
    </row>
    <row r="234" spans="1:7" x14ac:dyDescent="0.3">
      <c r="A234" s="5">
        <v>1</v>
      </c>
      <c r="B234" s="6" t="s">
        <v>170</v>
      </c>
      <c r="C234" s="7" t="s">
        <v>65</v>
      </c>
      <c r="D234" s="8">
        <v>40</v>
      </c>
      <c r="E234" s="9"/>
      <c r="F234" s="4">
        <f>E234*D234</f>
        <v>0</v>
      </c>
      <c r="G234" s="5"/>
    </row>
    <row r="235" spans="1:7" ht="38.4" x14ac:dyDescent="0.3">
      <c r="A235" s="5">
        <v>2</v>
      </c>
      <c r="B235" s="6" t="s">
        <v>171</v>
      </c>
      <c r="C235" s="7" t="s">
        <v>65</v>
      </c>
      <c r="D235" s="8">
        <v>32</v>
      </c>
      <c r="E235" s="9"/>
      <c r="F235" s="4">
        <f t="shared" ref="F235:F254" si="11">E235*D235</f>
        <v>0</v>
      </c>
      <c r="G235" s="5"/>
    </row>
    <row r="236" spans="1:7" ht="57.6" x14ac:dyDescent="0.3">
      <c r="A236" s="5">
        <v>3</v>
      </c>
      <c r="B236" s="6" t="s">
        <v>172</v>
      </c>
      <c r="C236" s="7" t="s">
        <v>40</v>
      </c>
      <c r="D236" s="8">
        <v>7</v>
      </c>
      <c r="E236" s="9"/>
      <c r="F236" s="4">
        <f t="shared" si="11"/>
        <v>0</v>
      </c>
      <c r="G236" s="5"/>
    </row>
    <row r="237" spans="1:7" x14ac:dyDescent="0.3">
      <c r="A237" s="5">
        <v>4</v>
      </c>
      <c r="B237" s="6" t="s">
        <v>116</v>
      </c>
      <c r="C237" s="7" t="s">
        <v>40</v>
      </c>
      <c r="D237" s="8">
        <v>5</v>
      </c>
      <c r="E237" s="9"/>
      <c r="F237" s="4">
        <f t="shared" si="11"/>
        <v>0</v>
      </c>
      <c r="G237" s="5"/>
    </row>
    <row r="238" spans="1:7" ht="38.4" x14ac:dyDescent="0.3">
      <c r="A238" s="5">
        <v>5</v>
      </c>
      <c r="B238" s="6" t="s">
        <v>117</v>
      </c>
      <c r="C238" s="7" t="s">
        <v>40</v>
      </c>
      <c r="D238" s="8">
        <v>60</v>
      </c>
      <c r="E238" s="9"/>
      <c r="F238" s="4">
        <f t="shared" si="11"/>
        <v>0</v>
      </c>
      <c r="G238" s="5"/>
    </row>
    <row r="239" spans="1:7" ht="38.4" x14ac:dyDescent="0.3">
      <c r="A239" s="5">
        <v>6</v>
      </c>
      <c r="B239" s="6" t="s">
        <v>118</v>
      </c>
      <c r="C239" s="7" t="s">
        <v>40</v>
      </c>
      <c r="D239" s="8">
        <v>12</v>
      </c>
      <c r="E239" s="9"/>
      <c r="F239" s="4">
        <f t="shared" si="11"/>
        <v>0</v>
      </c>
      <c r="G239" s="5"/>
    </row>
    <row r="240" spans="1:7" ht="38.4" x14ac:dyDescent="0.3">
      <c r="A240" s="5">
        <v>7</v>
      </c>
      <c r="B240" s="6" t="s">
        <v>119</v>
      </c>
      <c r="C240" s="7" t="s">
        <v>40</v>
      </c>
      <c r="D240" s="8">
        <v>15</v>
      </c>
      <c r="E240" s="9"/>
      <c r="F240" s="4">
        <f t="shared" si="11"/>
        <v>0</v>
      </c>
      <c r="G240" s="5"/>
    </row>
    <row r="241" spans="1:7" ht="38.4" x14ac:dyDescent="0.3">
      <c r="A241" s="5">
        <v>8</v>
      </c>
      <c r="B241" s="6" t="s">
        <v>120</v>
      </c>
      <c r="C241" s="7" t="s">
        <v>40</v>
      </c>
      <c r="D241" s="8">
        <v>8</v>
      </c>
      <c r="E241" s="9"/>
      <c r="F241" s="4">
        <f t="shared" si="11"/>
        <v>0</v>
      </c>
      <c r="G241" s="5"/>
    </row>
    <row r="242" spans="1:7" ht="38.4" x14ac:dyDescent="0.3">
      <c r="A242" s="5">
        <v>9</v>
      </c>
      <c r="B242" s="6" t="s">
        <v>121</v>
      </c>
      <c r="C242" s="7" t="s">
        <v>40</v>
      </c>
      <c r="D242" s="8">
        <v>5</v>
      </c>
      <c r="E242" s="9"/>
      <c r="F242" s="4">
        <f t="shared" si="11"/>
        <v>0</v>
      </c>
      <c r="G242" s="5"/>
    </row>
    <row r="243" spans="1:7" ht="38.4" x14ac:dyDescent="0.3">
      <c r="A243" s="5">
        <v>10</v>
      </c>
      <c r="B243" s="6" t="s">
        <v>123</v>
      </c>
      <c r="C243" s="7" t="s">
        <v>66</v>
      </c>
      <c r="D243" s="8">
        <v>30</v>
      </c>
      <c r="E243" s="9"/>
      <c r="F243" s="4">
        <f t="shared" si="11"/>
        <v>0</v>
      </c>
      <c r="G243" s="5"/>
    </row>
    <row r="244" spans="1:7" x14ac:dyDescent="0.3">
      <c r="A244" s="5">
        <v>11</v>
      </c>
      <c r="B244" s="6" t="s">
        <v>124</v>
      </c>
      <c r="C244" s="7" t="s">
        <v>40</v>
      </c>
      <c r="D244" s="8">
        <v>9</v>
      </c>
      <c r="E244" s="9"/>
      <c r="F244" s="4">
        <f t="shared" si="11"/>
        <v>0</v>
      </c>
      <c r="G244" s="5"/>
    </row>
    <row r="245" spans="1:7" x14ac:dyDescent="0.3">
      <c r="A245" s="5">
        <v>12</v>
      </c>
      <c r="B245" s="6" t="s">
        <v>125</v>
      </c>
      <c r="C245" s="7" t="s">
        <v>40</v>
      </c>
      <c r="D245" s="8">
        <v>3</v>
      </c>
      <c r="E245" s="9"/>
      <c r="F245" s="4">
        <f t="shared" si="11"/>
        <v>0</v>
      </c>
      <c r="G245" s="5"/>
    </row>
    <row r="246" spans="1:7" x14ac:dyDescent="0.3">
      <c r="A246" s="5">
        <v>13</v>
      </c>
      <c r="B246" s="6" t="s">
        <v>126</v>
      </c>
      <c r="C246" s="7" t="s">
        <v>40</v>
      </c>
      <c r="D246" s="8">
        <v>2</v>
      </c>
      <c r="E246" s="9"/>
      <c r="F246" s="4">
        <f t="shared" si="11"/>
        <v>0</v>
      </c>
      <c r="G246" s="5"/>
    </row>
    <row r="247" spans="1:7" x14ac:dyDescent="0.3">
      <c r="A247" s="5">
        <v>14</v>
      </c>
      <c r="B247" s="6" t="s">
        <v>127</v>
      </c>
      <c r="C247" s="7" t="s">
        <v>40</v>
      </c>
      <c r="D247" s="8">
        <v>8</v>
      </c>
      <c r="E247" s="9"/>
      <c r="F247" s="4">
        <f t="shared" si="11"/>
        <v>0</v>
      </c>
      <c r="G247" s="5"/>
    </row>
    <row r="248" spans="1:7" ht="38.4" x14ac:dyDescent="0.3">
      <c r="A248" s="5">
        <v>15</v>
      </c>
      <c r="B248" s="6" t="s">
        <v>59</v>
      </c>
      <c r="C248" s="7" t="s">
        <v>40</v>
      </c>
      <c r="D248" s="8">
        <v>6</v>
      </c>
      <c r="E248" s="9"/>
      <c r="F248" s="4">
        <f t="shared" si="11"/>
        <v>0</v>
      </c>
      <c r="G248" s="5"/>
    </row>
    <row r="249" spans="1:7" x14ac:dyDescent="0.3">
      <c r="A249" s="5">
        <v>16</v>
      </c>
      <c r="B249" s="6" t="s">
        <v>173</v>
      </c>
      <c r="C249" s="7" t="s">
        <v>40</v>
      </c>
      <c r="D249" s="8">
        <v>4</v>
      </c>
      <c r="E249" s="9"/>
      <c r="F249" s="4">
        <f t="shared" si="11"/>
        <v>0</v>
      </c>
      <c r="G249" s="5"/>
    </row>
    <row r="250" spans="1:7" x14ac:dyDescent="0.3">
      <c r="A250" s="5">
        <v>17</v>
      </c>
      <c r="B250" s="6" t="s">
        <v>174</v>
      </c>
      <c r="C250" s="7" t="s">
        <v>40</v>
      </c>
      <c r="D250" s="8">
        <v>8</v>
      </c>
      <c r="E250" s="9"/>
      <c r="F250" s="4">
        <f t="shared" si="11"/>
        <v>0</v>
      </c>
      <c r="G250" s="5"/>
    </row>
    <row r="251" spans="1:7" ht="38.4" x14ac:dyDescent="0.3">
      <c r="A251" s="5">
        <v>18</v>
      </c>
      <c r="B251" s="6" t="s">
        <v>175</v>
      </c>
      <c r="C251" s="7" t="s">
        <v>40</v>
      </c>
      <c r="D251" s="8">
        <v>10</v>
      </c>
      <c r="E251" s="9"/>
      <c r="F251" s="4">
        <f t="shared" si="11"/>
        <v>0</v>
      </c>
      <c r="G251" s="5"/>
    </row>
    <row r="252" spans="1:7" x14ac:dyDescent="0.3">
      <c r="A252" s="5">
        <v>19</v>
      </c>
      <c r="B252" s="6" t="s">
        <v>129</v>
      </c>
      <c r="C252" s="7" t="s">
        <v>40</v>
      </c>
      <c r="D252" s="8">
        <v>5</v>
      </c>
      <c r="E252" s="9"/>
      <c r="F252" s="4">
        <f t="shared" si="11"/>
        <v>0</v>
      </c>
      <c r="G252" s="5"/>
    </row>
    <row r="253" spans="1:7" x14ac:dyDescent="0.3">
      <c r="A253" s="5">
        <v>20</v>
      </c>
      <c r="B253" s="6" t="s">
        <v>63</v>
      </c>
      <c r="C253" s="7" t="s">
        <v>40</v>
      </c>
      <c r="D253" s="8">
        <v>20</v>
      </c>
      <c r="E253" s="9"/>
      <c r="F253" s="4">
        <f t="shared" si="11"/>
        <v>0</v>
      </c>
      <c r="G253" s="5"/>
    </row>
    <row r="254" spans="1:7" x14ac:dyDescent="0.3">
      <c r="A254" s="5">
        <v>21</v>
      </c>
      <c r="B254" s="6" t="s">
        <v>176</v>
      </c>
      <c r="C254" s="7" t="s">
        <v>40</v>
      </c>
      <c r="D254" s="8">
        <v>4</v>
      </c>
      <c r="E254" s="9"/>
      <c r="F254" s="4">
        <f t="shared" si="11"/>
        <v>0</v>
      </c>
      <c r="G254" s="5"/>
    </row>
    <row r="255" spans="1:7" x14ac:dyDescent="0.3">
      <c r="A255" s="33" t="s">
        <v>5</v>
      </c>
      <c r="B255" s="33"/>
      <c r="C255" s="33"/>
      <c r="D255" s="33"/>
      <c r="E255" s="33"/>
      <c r="F255" s="19">
        <f>SUM(F234:F254)</f>
        <v>0</v>
      </c>
      <c r="G255" s="20"/>
    </row>
    <row r="256" spans="1:7" x14ac:dyDescent="0.3">
      <c r="A256" s="34" t="s">
        <v>177</v>
      </c>
      <c r="B256" s="34"/>
      <c r="C256" s="34"/>
      <c r="D256" s="34"/>
      <c r="E256" s="34"/>
      <c r="F256" s="34"/>
      <c r="G256" s="34"/>
    </row>
    <row r="257" spans="1:7" x14ac:dyDescent="0.3">
      <c r="A257" s="17" t="s">
        <v>0</v>
      </c>
      <c r="B257" s="17" t="s">
        <v>1</v>
      </c>
      <c r="C257" s="17" t="s">
        <v>2</v>
      </c>
      <c r="D257" s="18" t="s">
        <v>3</v>
      </c>
      <c r="E257" s="18" t="s">
        <v>4</v>
      </c>
      <c r="F257" s="18" t="s">
        <v>5</v>
      </c>
      <c r="G257" s="17" t="s">
        <v>6</v>
      </c>
    </row>
    <row r="258" spans="1:7" ht="38.4" x14ac:dyDescent="0.3">
      <c r="A258" s="5">
        <v>1</v>
      </c>
      <c r="B258" s="6" t="s">
        <v>178</v>
      </c>
      <c r="C258" s="7" t="s">
        <v>65</v>
      </c>
      <c r="D258" s="8">
        <v>270</v>
      </c>
      <c r="E258" s="9"/>
      <c r="F258" s="4">
        <f>E258*D258</f>
        <v>0</v>
      </c>
      <c r="G258" s="5"/>
    </row>
    <row r="259" spans="1:7" ht="57.6" x14ac:dyDescent="0.3">
      <c r="A259" s="5">
        <v>2</v>
      </c>
      <c r="B259" s="6" t="s">
        <v>115</v>
      </c>
      <c r="C259" s="7" t="s">
        <v>40</v>
      </c>
      <c r="D259" s="8">
        <v>1</v>
      </c>
      <c r="E259" s="9"/>
      <c r="F259" s="4">
        <f t="shared" ref="F259:F269" si="12">E259*D259</f>
        <v>0</v>
      </c>
      <c r="G259" s="5"/>
    </row>
    <row r="260" spans="1:7" x14ac:dyDescent="0.3">
      <c r="A260" s="5">
        <v>3</v>
      </c>
      <c r="B260" s="6" t="s">
        <v>116</v>
      </c>
      <c r="C260" s="7" t="s">
        <v>40</v>
      </c>
      <c r="D260" s="8">
        <v>1</v>
      </c>
      <c r="E260" s="9"/>
      <c r="F260" s="4">
        <f t="shared" si="12"/>
        <v>0</v>
      </c>
      <c r="G260" s="5"/>
    </row>
    <row r="261" spans="1:7" ht="38.4" x14ac:dyDescent="0.3">
      <c r="A261" s="5">
        <v>4</v>
      </c>
      <c r="B261" s="6" t="s">
        <v>179</v>
      </c>
      <c r="C261" s="7" t="s">
        <v>40</v>
      </c>
      <c r="D261" s="8">
        <v>4</v>
      </c>
      <c r="E261" s="9"/>
      <c r="F261" s="4">
        <f t="shared" si="12"/>
        <v>0</v>
      </c>
      <c r="G261" s="5"/>
    </row>
    <row r="262" spans="1:7" x14ac:dyDescent="0.3">
      <c r="A262" s="5">
        <v>5</v>
      </c>
      <c r="B262" s="6" t="s">
        <v>180</v>
      </c>
      <c r="C262" s="7" t="s">
        <v>40</v>
      </c>
      <c r="D262" s="8">
        <v>8</v>
      </c>
      <c r="E262" s="9"/>
      <c r="F262" s="4">
        <f t="shared" si="12"/>
        <v>0</v>
      </c>
      <c r="G262" s="5"/>
    </row>
    <row r="263" spans="1:7" x14ac:dyDescent="0.3">
      <c r="A263" s="5">
        <v>6</v>
      </c>
      <c r="B263" s="6" t="s">
        <v>126</v>
      </c>
      <c r="C263" s="7" t="s">
        <v>40</v>
      </c>
      <c r="D263" s="8">
        <v>3</v>
      </c>
      <c r="E263" s="9"/>
      <c r="F263" s="4">
        <f t="shared" si="12"/>
        <v>0</v>
      </c>
      <c r="G263" s="5"/>
    </row>
    <row r="264" spans="1:7" x14ac:dyDescent="0.3">
      <c r="A264" s="5">
        <v>7</v>
      </c>
      <c r="B264" s="6" t="s">
        <v>127</v>
      </c>
      <c r="C264" s="7" t="s">
        <v>40</v>
      </c>
      <c r="D264" s="8">
        <v>2</v>
      </c>
      <c r="E264" s="9"/>
      <c r="F264" s="4">
        <f t="shared" si="12"/>
        <v>0</v>
      </c>
      <c r="G264" s="5"/>
    </row>
    <row r="265" spans="1:7" ht="38.4" x14ac:dyDescent="0.3">
      <c r="A265" s="5">
        <v>8</v>
      </c>
      <c r="B265" s="6" t="s">
        <v>59</v>
      </c>
      <c r="C265" s="7" t="s">
        <v>40</v>
      </c>
      <c r="D265" s="8">
        <v>2</v>
      </c>
      <c r="E265" s="9"/>
      <c r="F265" s="4">
        <f t="shared" si="12"/>
        <v>0</v>
      </c>
      <c r="G265" s="5"/>
    </row>
    <row r="266" spans="1:7" ht="38.4" x14ac:dyDescent="0.3">
      <c r="A266" s="5">
        <v>9</v>
      </c>
      <c r="B266" s="6" t="s">
        <v>175</v>
      </c>
      <c r="C266" s="7" t="s">
        <v>40</v>
      </c>
      <c r="D266" s="8">
        <v>3</v>
      </c>
      <c r="E266" s="9"/>
      <c r="F266" s="4">
        <f t="shared" si="12"/>
        <v>0</v>
      </c>
      <c r="G266" s="5"/>
    </row>
    <row r="267" spans="1:7" x14ac:dyDescent="0.3">
      <c r="A267" s="5">
        <v>10</v>
      </c>
      <c r="B267" s="6" t="s">
        <v>129</v>
      </c>
      <c r="C267" s="7" t="s">
        <v>40</v>
      </c>
      <c r="D267" s="8">
        <v>2</v>
      </c>
      <c r="E267" s="9"/>
      <c r="F267" s="4">
        <f t="shared" si="12"/>
        <v>0</v>
      </c>
      <c r="G267" s="5"/>
    </row>
    <row r="268" spans="1:7" x14ac:dyDescent="0.3">
      <c r="A268" s="5">
        <v>11</v>
      </c>
      <c r="B268" s="6" t="s">
        <v>63</v>
      </c>
      <c r="C268" s="7" t="s">
        <v>40</v>
      </c>
      <c r="D268" s="8">
        <v>2</v>
      </c>
      <c r="E268" s="9"/>
      <c r="F268" s="4">
        <f t="shared" si="12"/>
        <v>0</v>
      </c>
      <c r="G268" s="5"/>
    </row>
    <row r="269" spans="1:7" x14ac:dyDescent="0.3">
      <c r="A269" s="5">
        <v>12</v>
      </c>
      <c r="B269" s="6" t="s">
        <v>176</v>
      </c>
      <c r="C269" s="7" t="s">
        <v>40</v>
      </c>
      <c r="D269" s="8">
        <v>2</v>
      </c>
      <c r="E269" s="9"/>
      <c r="F269" s="4">
        <f t="shared" si="12"/>
        <v>0</v>
      </c>
      <c r="G269" s="5"/>
    </row>
    <row r="270" spans="1:7" x14ac:dyDescent="0.3">
      <c r="A270" s="33" t="s">
        <v>5</v>
      </c>
      <c r="B270" s="33"/>
      <c r="C270" s="33"/>
      <c r="D270" s="33"/>
      <c r="E270" s="33"/>
      <c r="F270" s="19">
        <f>SUM(F257:F269)</f>
        <v>0</v>
      </c>
      <c r="G270" s="20"/>
    </row>
    <row r="271" spans="1:7" x14ac:dyDescent="0.3">
      <c r="A271" s="34" t="s">
        <v>181</v>
      </c>
      <c r="B271" s="34"/>
      <c r="C271" s="34"/>
      <c r="D271" s="34"/>
      <c r="E271" s="34"/>
      <c r="F271" s="34"/>
      <c r="G271" s="34"/>
    </row>
    <row r="272" spans="1:7" x14ac:dyDescent="0.3">
      <c r="A272" s="17" t="s">
        <v>0</v>
      </c>
      <c r="B272" s="17" t="s">
        <v>1</v>
      </c>
      <c r="C272" s="17" t="s">
        <v>2</v>
      </c>
      <c r="D272" s="18" t="s">
        <v>3</v>
      </c>
      <c r="E272" s="18" t="s">
        <v>4</v>
      </c>
      <c r="F272" s="18" t="s">
        <v>5</v>
      </c>
      <c r="G272" s="17" t="s">
        <v>6</v>
      </c>
    </row>
    <row r="273" spans="1:7" ht="38.4" x14ac:dyDescent="0.3">
      <c r="A273" s="5">
        <v>1</v>
      </c>
      <c r="B273" s="6" t="s">
        <v>178</v>
      </c>
      <c r="C273" s="7" t="s">
        <v>65</v>
      </c>
      <c r="D273" s="8">
        <v>320</v>
      </c>
      <c r="E273" s="9"/>
      <c r="F273" s="4">
        <f>E273*D273</f>
        <v>0</v>
      </c>
      <c r="G273" s="5"/>
    </row>
    <row r="274" spans="1:7" ht="57.6" x14ac:dyDescent="0.3">
      <c r="A274" s="5">
        <v>2</v>
      </c>
      <c r="B274" s="6" t="s">
        <v>182</v>
      </c>
      <c r="C274" s="7" t="s">
        <v>40</v>
      </c>
      <c r="D274" s="8">
        <v>2</v>
      </c>
      <c r="E274" s="9"/>
      <c r="F274" s="4">
        <f t="shared" ref="F274:F282" si="13">E274*D274</f>
        <v>0</v>
      </c>
      <c r="G274" s="5"/>
    </row>
    <row r="275" spans="1:7" x14ac:dyDescent="0.3">
      <c r="A275" s="5">
        <v>3</v>
      </c>
      <c r="B275" s="6" t="s">
        <v>116</v>
      </c>
      <c r="C275" s="7" t="s">
        <v>40</v>
      </c>
      <c r="D275" s="8">
        <v>2</v>
      </c>
      <c r="E275" s="9"/>
      <c r="F275" s="4">
        <f t="shared" si="13"/>
        <v>0</v>
      </c>
      <c r="G275" s="5"/>
    </row>
    <row r="276" spans="1:7" ht="38.4" x14ac:dyDescent="0.3">
      <c r="A276" s="5">
        <v>4</v>
      </c>
      <c r="B276" s="6" t="s">
        <v>179</v>
      </c>
      <c r="C276" s="7" t="s">
        <v>40</v>
      </c>
      <c r="D276" s="8">
        <v>8</v>
      </c>
      <c r="E276" s="9"/>
      <c r="F276" s="4">
        <f t="shared" si="13"/>
        <v>0</v>
      </c>
      <c r="G276" s="5"/>
    </row>
    <row r="277" spans="1:7" x14ac:dyDescent="0.3">
      <c r="A277" s="5">
        <v>5</v>
      </c>
      <c r="B277" s="6" t="s">
        <v>180</v>
      </c>
      <c r="C277" s="7" t="s">
        <v>40</v>
      </c>
      <c r="D277" s="8">
        <v>2</v>
      </c>
      <c r="E277" s="9"/>
      <c r="F277" s="4">
        <f t="shared" si="13"/>
        <v>0</v>
      </c>
      <c r="G277" s="5"/>
    </row>
    <row r="278" spans="1:7" x14ac:dyDescent="0.3">
      <c r="A278" s="5">
        <v>6</v>
      </c>
      <c r="B278" s="6" t="s">
        <v>126</v>
      </c>
      <c r="C278" s="7" t="s">
        <v>40</v>
      </c>
      <c r="D278" s="8">
        <v>2</v>
      </c>
      <c r="E278" s="9"/>
      <c r="F278" s="4">
        <f t="shared" si="13"/>
        <v>0</v>
      </c>
      <c r="G278" s="5"/>
    </row>
    <row r="279" spans="1:7" ht="38.4" x14ac:dyDescent="0.3">
      <c r="A279" s="5">
        <v>7</v>
      </c>
      <c r="B279" s="6" t="s">
        <v>59</v>
      </c>
      <c r="C279" s="7" t="s">
        <v>40</v>
      </c>
      <c r="D279" s="8">
        <v>1</v>
      </c>
      <c r="E279" s="9"/>
      <c r="F279" s="4">
        <f t="shared" si="13"/>
        <v>0</v>
      </c>
      <c r="G279" s="5"/>
    </row>
    <row r="280" spans="1:7" ht="38.4" x14ac:dyDescent="0.3">
      <c r="A280" s="5">
        <v>8</v>
      </c>
      <c r="B280" s="6" t="s">
        <v>61</v>
      </c>
      <c r="C280" s="7" t="s">
        <v>40</v>
      </c>
      <c r="D280" s="8">
        <v>2</v>
      </c>
      <c r="E280" s="9"/>
      <c r="F280" s="4">
        <f t="shared" si="13"/>
        <v>0</v>
      </c>
      <c r="G280" s="5"/>
    </row>
    <row r="281" spans="1:7" x14ac:dyDescent="0.3">
      <c r="A281" s="5">
        <v>9</v>
      </c>
      <c r="B281" s="6" t="s">
        <v>63</v>
      </c>
      <c r="C281" s="7" t="s">
        <v>40</v>
      </c>
      <c r="D281" s="8">
        <v>2</v>
      </c>
      <c r="E281" s="9"/>
      <c r="F281" s="4">
        <f t="shared" si="13"/>
        <v>0</v>
      </c>
      <c r="G281" s="5"/>
    </row>
    <row r="282" spans="1:7" x14ac:dyDescent="0.3">
      <c r="A282" s="5">
        <v>10</v>
      </c>
      <c r="B282" s="6" t="s">
        <v>183</v>
      </c>
      <c r="C282" s="7" t="s">
        <v>40</v>
      </c>
      <c r="D282" s="8">
        <v>2</v>
      </c>
      <c r="E282" s="9"/>
      <c r="F282" s="4">
        <f t="shared" si="13"/>
        <v>0</v>
      </c>
      <c r="G282" s="5"/>
    </row>
    <row r="283" spans="1:7" x14ac:dyDescent="0.3">
      <c r="A283" s="33" t="s">
        <v>5</v>
      </c>
      <c r="B283" s="33"/>
      <c r="C283" s="33"/>
      <c r="D283" s="33"/>
      <c r="E283" s="33"/>
      <c r="F283" s="19">
        <f>SUM(F273:F282)</f>
        <v>0</v>
      </c>
      <c r="G283" s="20"/>
    </row>
    <row r="284" spans="1:7" x14ac:dyDescent="0.3">
      <c r="A284" s="32" t="s">
        <v>67</v>
      </c>
      <c r="B284" s="32"/>
      <c r="C284" s="32"/>
      <c r="D284" s="32"/>
      <c r="E284" s="32"/>
      <c r="F284" s="32"/>
      <c r="G284" s="32"/>
    </row>
    <row r="285" spans="1:7" x14ac:dyDescent="0.3">
      <c r="A285" s="34" t="s">
        <v>350</v>
      </c>
      <c r="B285" s="34"/>
      <c r="C285" s="34"/>
      <c r="D285" s="34"/>
      <c r="E285" s="34"/>
      <c r="F285" s="34"/>
      <c r="G285" s="34"/>
    </row>
    <row r="286" spans="1:7" x14ac:dyDescent="0.3">
      <c r="A286" s="17" t="s">
        <v>0</v>
      </c>
      <c r="B286" s="17" t="s">
        <v>1</v>
      </c>
      <c r="C286" s="17" t="s">
        <v>2</v>
      </c>
      <c r="D286" s="18" t="s">
        <v>3</v>
      </c>
      <c r="E286" s="18" t="s">
        <v>4</v>
      </c>
      <c r="F286" s="18" t="s">
        <v>5</v>
      </c>
      <c r="G286" s="17" t="s">
        <v>6</v>
      </c>
    </row>
    <row r="287" spans="1:7" x14ac:dyDescent="0.3">
      <c r="A287" s="5">
        <v>1</v>
      </c>
      <c r="B287" s="6" t="s">
        <v>408</v>
      </c>
      <c r="C287" s="7" t="s">
        <v>361</v>
      </c>
      <c r="D287" s="8">
        <v>130</v>
      </c>
      <c r="E287" s="9"/>
      <c r="F287" s="4">
        <f>E287*D287</f>
        <v>0</v>
      </c>
      <c r="G287" s="5"/>
    </row>
    <row r="288" spans="1:7" x14ac:dyDescent="0.3">
      <c r="A288" s="5">
        <v>2</v>
      </c>
      <c r="B288" s="6" t="s">
        <v>409</v>
      </c>
      <c r="C288" s="7" t="s">
        <v>40</v>
      </c>
      <c r="D288" s="8">
        <v>980</v>
      </c>
      <c r="E288" s="9"/>
      <c r="F288" s="4">
        <f t="shared" ref="F288:F320" si="14">E288*D288</f>
        <v>0</v>
      </c>
      <c r="G288" s="5"/>
    </row>
    <row r="289" spans="1:7" x14ac:dyDescent="0.3">
      <c r="A289" s="5">
        <v>3</v>
      </c>
      <c r="B289" s="6" t="s">
        <v>410</v>
      </c>
      <c r="C289" s="7" t="s">
        <v>361</v>
      </c>
      <c r="D289" s="8">
        <v>45</v>
      </c>
      <c r="E289" s="9"/>
      <c r="F289" s="4">
        <f t="shared" si="14"/>
        <v>0</v>
      </c>
      <c r="G289" s="5"/>
    </row>
    <row r="290" spans="1:7" x14ac:dyDescent="0.3">
      <c r="A290" s="5">
        <v>4</v>
      </c>
      <c r="B290" s="6" t="s">
        <v>411</v>
      </c>
      <c r="C290" s="7" t="s">
        <v>40</v>
      </c>
      <c r="D290" s="8">
        <v>260</v>
      </c>
      <c r="E290" s="9"/>
      <c r="F290" s="4">
        <f t="shared" si="14"/>
        <v>0</v>
      </c>
      <c r="G290" s="5"/>
    </row>
    <row r="291" spans="1:7" x14ac:dyDescent="0.3">
      <c r="A291" s="5">
        <v>5</v>
      </c>
      <c r="B291" s="6" t="s">
        <v>412</v>
      </c>
      <c r="C291" s="7" t="s">
        <v>40</v>
      </c>
      <c r="D291" s="8">
        <v>44</v>
      </c>
      <c r="E291" s="9"/>
      <c r="F291" s="4">
        <f t="shared" si="14"/>
        <v>0</v>
      </c>
      <c r="G291" s="5"/>
    </row>
    <row r="292" spans="1:7" x14ac:dyDescent="0.3">
      <c r="A292" s="5">
        <v>6</v>
      </c>
      <c r="B292" s="6" t="s">
        <v>413</v>
      </c>
      <c r="C292" s="7" t="s">
        <v>40</v>
      </c>
      <c r="D292" s="8">
        <v>40</v>
      </c>
      <c r="E292" s="9"/>
      <c r="F292" s="4">
        <f t="shared" si="14"/>
        <v>0</v>
      </c>
      <c r="G292" s="5"/>
    </row>
    <row r="293" spans="1:7" x14ac:dyDescent="0.3">
      <c r="A293" s="5">
        <v>7</v>
      </c>
      <c r="B293" s="6" t="s">
        <v>414</v>
      </c>
      <c r="C293" s="7" t="s">
        <v>40</v>
      </c>
      <c r="D293" s="8">
        <v>6</v>
      </c>
      <c r="E293" s="9"/>
      <c r="F293" s="4">
        <f t="shared" si="14"/>
        <v>0</v>
      </c>
      <c r="G293" s="5"/>
    </row>
    <row r="294" spans="1:7" ht="38.4" x14ac:dyDescent="0.3">
      <c r="A294" s="5">
        <v>8</v>
      </c>
      <c r="B294" s="6" t="s">
        <v>415</v>
      </c>
      <c r="C294" s="7" t="s">
        <v>361</v>
      </c>
      <c r="D294" s="8">
        <v>135</v>
      </c>
      <c r="E294" s="9"/>
      <c r="F294" s="4">
        <f t="shared" si="14"/>
        <v>0</v>
      </c>
      <c r="G294" s="5"/>
    </row>
    <row r="295" spans="1:7" x14ac:dyDescent="0.3">
      <c r="A295" s="5">
        <v>9</v>
      </c>
      <c r="B295" s="6" t="s">
        <v>416</v>
      </c>
      <c r="C295" s="7" t="s">
        <v>40</v>
      </c>
      <c r="D295" s="8">
        <v>30</v>
      </c>
      <c r="E295" s="9"/>
      <c r="F295" s="4">
        <f t="shared" si="14"/>
        <v>0</v>
      </c>
      <c r="G295" s="5"/>
    </row>
    <row r="296" spans="1:7" x14ac:dyDescent="0.3">
      <c r="A296" s="5">
        <v>10</v>
      </c>
      <c r="B296" s="6" t="s">
        <v>417</v>
      </c>
      <c r="C296" s="7" t="s">
        <v>40</v>
      </c>
      <c r="D296" s="8">
        <v>60</v>
      </c>
      <c r="E296" s="9"/>
      <c r="F296" s="4">
        <f t="shared" si="14"/>
        <v>0</v>
      </c>
      <c r="G296" s="5"/>
    </row>
    <row r="297" spans="1:7" x14ac:dyDescent="0.3">
      <c r="A297" s="5">
        <v>11</v>
      </c>
      <c r="B297" s="6" t="s">
        <v>386</v>
      </c>
      <c r="C297" s="7" t="s">
        <v>40</v>
      </c>
      <c r="D297" s="8">
        <v>35</v>
      </c>
      <c r="E297" s="9"/>
      <c r="F297" s="4">
        <f t="shared" si="14"/>
        <v>0</v>
      </c>
      <c r="G297" s="5"/>
    </row>
    <row r="298" spans="1:7" x14ac:dyDescent="0.3">
      <c r="A298" s="5">
        <v>12</v>
      </c>
      <c r="B298" s="6" t="s">
        <v>418</v>
      </c>
      <c r="C298" s="7" t="s">
        <v>40</v>
      </c>
      <c r="D298" s="8">
        <v>25</v>
      </c>
      <c r="E298" s="9"/>
      <c r="F298" s="4">
        <f t="shared" si="14"/>
        <v>0</v>
      </c>
      <c r="G298" s="5"/>
    </row>
    <row r="299" spans="1:7" x14ac:dyDescent="0.3">
      <c r="A299" s="5">
        <v>13</v>
      </c>
      <c r="B299" s="6" t="s">
        <v>419</v>
      </c>
      <c r="C299" s="7" t="s">
        <v>40</v>
      </c>
      <c r="D299" s="8">
        <v>10</v>
      </c>
      <c r="E299" s="9"/>
      <c r="F299" s="4">
        <f t="shared" si="14"/>
        <v>0</v>
      </c>
      <c r="G299" s="5"/>
    </row>
    <row r="300" spans="1:7" x14ac:dyDescent="0.3">
      <c r="A300" s="5">
        <v>14</v>
      </c>
      <c r="B300" s="6" t="s">
        <v>420</v>
      </c>
      <c r="C300" s="7" t="s">
        <v>65</v>
      </c>
      <c r="D300" s="8">
        <v>400</v>
      </c>
      <c r="E300" s="9"/>
      <c r="F300" s="4">
        <f t="shared" si="14"/>
        <v>0</v>
      </c>
      <c r="G300" s="5"/>
    </row>
    <row r="301" spans="1:7" x14ac:dyDescent="0.3">
      <c r="A301" s="5">
        <v>15</v>
      </c>
      <c r="B301" s="6" t="s">
        <v>421</v>
      </c>
      <c r="C301" s="7" t="s">
        <v>65</v>
      </c>
      <c r="D301" s="8">
        <v>380</v>
      </c>
      <c r="E301" s="9"/>
      <c r="F301" s="4">
        <f t="shared" si="14"/>
        <v>0</v>
      </c>
      <c r="G301" s="5"/>
    </row>
    <row r="302" spans="1:7" x14ac:dyDescent="0.3">
      <c r="A302" s="5">
        <v>16</v>
      </c>
      <c r="B302" s="6" t="s">
        <v>422</v>
      </c>
      <c r="C302" s="7" t="s">
        <v>65</v>
      </c>
      <c r="D302" s="8">
        <v>800</v>
      </c>
      <c r="E302" s="9"/>
      <c r="F302" s="4">
        <f t="shared" si="14"/>
        <v>0</v>
      </c>
      <c r="G302" s="5"/>
    </row>
    <row r="303" spans="1:7" x14ac:dyDescent="0.3">
      <c r="A303" s="5">
        <v>17</v>
      </c>
      <c r="B303" s="6" t="s">
        <v>423</v>
      </c>
      <c r="C303" s="7" t="s">
        <v>65</v>
      </c>
      <c r="D303" s="8">
        <v>160</v>
      </c>
      <c r="E303" s="9"/>
      <c r="F303" s="4">
        <f t="shared" si="14"/>
        <v>0</v>
      </c>
      <c r="G303" s="5"/>
    </row>
    <row r="304" spans="1:7" x14ac:dyDescent="0.3">
      <c r="A304" s="5">
        <v>18</v>
      </c>
      <c r="B304" s="6" t="s">
        <v>424</v>
      </c>
      <c r="C304" s="7" t="s">
        <v>65</v>
      </c>
      <c r="D304" s="8">
        <v>400</v>
      </c>
      <c r="E304" s="9"/>
      <c r="F304" s="4">
        <f t="shared" si="14"/>
        <v>0</v>
      </c>
      <c r="G304" s="5"/>
    </row>
    <row r="305" spans="1:7" x14ac:dyDescent="0.3">
      <c r="A305" s="5">
        <v>19</v>
      </c>
      <c r="B305" s="6" t="s">
        <v>425</v>
      </c>
      <c r="C305" s="7" t="s">
        <v>65</v>
      </c>
      <c r="D305" s="8">
        <v>800</v>
      </c>
      <c r="E305" s="9"/>
      <c r="F305" s="4">
        <f t="shared" si="14"/>
        <v>0</v>
      </c>
      <c r="G305" s="5"/>
    </row>
    <row r="306" spans="1:7" ht="57.6" x14ac:dyDescent="0.3">
      <c r="A306" s="5">
        <v>20</v>
      </c>
      <c r="B306" s="6" t="s">
        <v>426</v>
      </c>
      <c r="C306" s="7" t="s">
        <v>406</v>
      </c>
      <c r="D306" s="8">
        <v>5</v>
      </c>
      <c r="E306" s="9"/>
      <c r="F306" s="4">
        <f t="shared" si="14"/>
        <v>0</v>
      </c>
      <c r="G306" s="5"/>
    </row>
    <row r="307" spans="1:7" ht="57.6" x14ac:dyDescent="0.3">
      <c r="A307" s="5">
        <v>21</v>
      </c>
      <c r="B307" s="6" t="s">
        <v>427</v>
      </c>
      <c r="C307" s="7" t="s">
        <v>406</v>
      </c>
      <c r="D307" s="8">
        <v>1</v>
      </c>
      <c r="E307" s="9"/>
      <c r="F307" s="4">
        <f t="shared" si="14"/>
        <v>0</v>
      </c>
      <c r="G307" s="5"/>
    </row>
    <row r="308" spans="1:7" ht="38.4" x14ac:dyDescent="0.3">
      <c r="A308" s="5">
        <v>22</v>
      </c>
      <c r="B308" s="6" t="s">
        <v>428</v>
      </c>
      <c r="C308" s="7" t="s">
        <v>40</v>
      </c>
      <c r="D308" s="8">
        <v>4</v>
      </c>
      <c r="E308" s="9"/>
      <c r="F308" s="4">
        <f t="shared" si="14"/>
        <v>0</v>
      </c>
      <c r="G308" s="5"/>
    </row>
    <row r="309" spans="1:7" ht="38.4" x14ac:dyDescent="0.3">
      <c r="A309" s="5">
        <v>23</v>
      </c>
      <c r="B309" s="6" t="s">
        <v>429</v>
      </c>
      <c r="C309" s="7" t="s">
        <v>40</v>
      </c>
      <c r="D309" s="8">
        <v>5</v>
      </c>
      <c r="E309" s="9"/>
      <c r="F309" s="4">
        <f t="shared" si="14"/>
        <v>0</v>
      </c>
      <c r="G309" s="5"/>
    </row>
    <row r="310" spans="1:7" ht="38.4" x14ac:dyDescent="0.3">
      <c r="A310" s="5">
        <v>24</v>
      </c>
      <c r="B310" s="6" t="s">
        <v>430</v>
      </c>
      <c r="C310" s="7" t="s">
        <v>65</v>
      </c>
      <c r="D310" s="8">
        <v>30</v>
      </c>
      <c r="E310" s="9"/>
      <c r="F310" s="4">
        <f t="shared" si="14"/>
        <v>0</v>
      </c>
      <c r="G310" s="5"/>
    </row>
    <row r="311" spans="1:7" ht="38.4" x14ac:dyDescent="0.3">
      <c r="A311" s="5">
        <v>25</v>
      </c>
      <c r="B311" s="6" t="s">
        <v>431</v>
      </c>
      <c r="C311" s="7" t="s">
        <v>65</v>
      </c>
      <c r="D311" s="8">
        <v>15</v>
      </c>
      <c r="E311" s="9"/>
      <c r="F311" s="4">
        <f t="shared" si="14"/>
        <v>0</v>
      </c>
      <c r="G311" s="5"/>
    </row>
    <row r="312" spans="1:7" x14ac:dyDescent="0.3">
      <c r="A312" s="5">
        <v>26</v>
      </c>
      <c r="B312" s="6" t="s">
        <v>432</v>
      </c>
      <c r="C312" s="7" t="s">
        <v>65</v>
      </c>
      <c r="D312" s="8">
        <v>1580</v>
      </c>
      <c r="E312" s="9"/>
      <c r="F312" s="4">
        <f t="shared" si="14"/>
        <v>0</v>
      </c>
      <c r="G312" s="5"/>
    </row>
    <row r="313" spans="1:7" x14ac:dyDescent="0.3">
      <c r="A313" s="5">
        <v>27</v>
      </c>
      <c r="B313" s="6" t="s">
        <v>433</v>
      </c>
      <c r="C313" s="7" t="s">
        <v>107</v>
      </c>
      <c r="D313" s="8">
        <v>553</v>
      </c>
      <c r="E313" s="9"/>
      <c r="F313" s="4">
        <f t="shared" si="14"/>
        <v>0</v>
      </c>
      <c r="G313" s="5"/>
    </row>
    <row r="314" spans="1:7" x14ac:dyDescent="0.3">
      <c r="A314" s="5">
        <v>28</v>
      </c>
      <c r="B314" s="6" t="s">
        <v>434</v>
      </c>
      <c r="C314" s="7" t="s">
        <v>107</v>
      </c>
      <c r="D314" s="8">
        <v>237</v>
      </c>
      <c r="E314" s="9"/>
      <c r="F314" s="4">
        <f t="shared" si="14"/>
        <v>0</v>
      </c>
      <c r="G314" s="5"/>
    </row>
    <row r="315" spans="1:7" x14ac:dyDescent="0.3">
      <c r="A315" s="5">
        <v>29</v>
      </c>
      <c r="B315" s="6" t="s">
        <v>435</v>
      </c>
      <c r="C315" s="7" t="s">
        <v>107</v>
      </c>
      <c r="D315" s="8">
        <v>316</v>
      </c>
      <c r="E315" s="9"/>
      <c r="F315" s="4">
        <f t="shared" si="14"/>
        <v>0</v>
      </c>
      <c r="G315" s="5"/>
    </row>
    <row r="316" spans="1:7" ht="38.4" x14ac:dyDescent="0.3">
      <c r="A316" s="5">
        <v>30</v>
      </c>
      <c r="B316" s="6" t="s">
        <v>436</v>
      </c>
      <c r="C316" s="7" t="s">
        <v>40</v>
      </c>
      <c r="D316" s="8">
        <v>6</v>
      </c>
      <c r="E316" s="9"/>
      <c r="F316" s="4">
        <f t="shared" si="14"/>
        <v>0</v>
      </c>
      <c r="G316" s="5"/>
    </row>
    <row r="317" spans="1:7" x14ac:dyDescent="0.3">
      <c r="A317" s="5">
        <v>31</v>
      </c>
      <c r="B317" s="6" t="s">
        <v>437</v>
      </c>
      <c r="C317" s="7" t="s">
        <v>40</v>
      </c>
      <c r="D317" s="8">
        <v>1</v>
      </c>
      <c r="E317" s="9"/>
      <c r="F317" s="4">
        <f t="shared" si="14"/>
        <v>0</v>
      </c>
      <c r="G317" s="5"/>
    </row>
    <row r="318" spans="1:7" x14ac:dyDescent="0.3">
      <c r="A318" s="5">
        <v>32</v>
      </c>
      <c r="B318" s="6" t="s">
        <v>438</v>
      </c>
      <c r="C318" s="7" t="s">
        <v>361</v>
      </c>
      <c r="D318" s="8">
        <v>2</v>
      </c>
      <c r="E318" s="9"/>
      <c r="F318" s="4">
        <f t="shared" si="14"/>
        <v>0</v>
      </c>
      <c r="G318" s="5"/>
    </row>
    <row r="319" spans="1:7" x14ac:dyDescent="0.3">
      <c r="A319" s="5">
        <v>33</v>
      </c>
      <c r="B319" s="6" t="s">
        <v>439</v>
      </c>
      <c r="C319" s="7" t="s">
        <v>107</v>
      </c>
      <c r="D319" s="8">
        <v>320</v>
      </c>
      <c r="E319" s="9"/>
      <c r="F319" s="4">
        <f t="shared" si="14"/>
        <v>0</v>
      </c>
      <c r="G319" s="5"/>
    </row>
    <row r="320" spans="1:7" x14ac:dyDescent="0.3">
      <c r="A320" s="5">
        <v>34</v>
      </c>
      <c r="B320" s="6" t="s">
        <v>440</v>
      </c>
      <c r="C320" s="7" t="s">
        <v>40</v>
      </c>
      <c r="D320" s="8">
        <v>5</v>
      </c>
      <c r="E320" s="9"/>
      <c r="F320" s="4">
        <f t="shared" si="14"/>
        <v>0</v>
      </c>
      <c r="G320" s="5"/>
    </row>
    <row r="321" spans="1:7" x14ac:dyDescent="0.3">
      <c r="A321" s="33" t="s">
        <v>5</v>
      </c>
      <c r="B321" s="33"/>
      <c r="C321" s="33"/>
      <c r="D321" s="33"/>
      <c r="E321" s="33"/>
      <c r="F321" s="19">
        <f>SUM(F287:F320)</f>
        <v>0</v>
      </c>
      <c r="G321" s="20"/>
    </row>
    <row r="322" spans="1:7" x14ac:dyDescent="0.3">
      <c r="A322" s="34" t="s">
        <v>351</v>
      </c>
      <c r="B322" s="34"/>
      <c r="C322" s="34"/>
      <c r="D322" s="34"/>
      <c r="E322" s="34"/>
      <c r="F322" s="34"/>
      <c r="G322" s="34"/>
    </row>
    <row r="323" spans="1:7" x14ac:dyDescent="0.3">
      <c r="A323" s="17" t="s">
        <v>0</v>
      </c>
      <c r="B323" s="17" t="s">
        <v>1</v>
      </c>
      <c r="C323" s="17" t="s">
        <v>2</v>
      </c>
      <c r="D323" s="18" t="s">
        <v>3</v>
      </c>
      <c r="E323" s="18" t="s">
        <v>4</v>
      </c>
      <c r="F323" s="18" t="s">
        <v>5</v>
      </c>
      <c r="G323" s="17" t="s">
        <v>6</v>
      </c>
    </row>
    <row r="324" spans="1:7" x14ac:dyDescent="0.3">
      <c r="A324" s="5">
        <v>1</v>
      </c>
      <c r="B324" s="6" t="s">
        <v>441</v>
      </c>
      <c r="C324" s="7" t="s">
        <v>40</v>
      </c>
      <c r="D324" s="8">
        <v>20</v>
      </c>
      <c r="E324" s="9"/>
      <c r="F324" s="4">
        <f>E324*D324</f>
        <v>0</v>
      </c>
      <c r="G324" s="5"/>
    </row>
    <row r="325" spans="1:7" x14ac:dyDescent="0.3">
      <c r="A325" s="5">
        <v>2</v>
      </c>
      <c r="B325" s="6" t="s">
        <v>442</v>
      </c>
      <c r="C325" s="7" t="s">
        <v>40</v>
      </c>
      <c r="D325" s="8">
        <v>12</v>
      </c>
      <c r="E325" s="9"/>
      <c r="F325" s="4">
        <f t="shared" ref="F325:F337" si="15">E325*D325</f>
        <v>0</v>
      </c>
      <c r="G325" s="5"/>
    </row>
    <row r="326" spans="1:7" x14ac:dyDescent="0.3">
      <c r="A326" s="5">
        <v>3</v>
      </c>
      <c r="B326" s="6" t="s">
        <v>443</v>
      </c>
      <c r="C326" s="7" t="s">
        <v>40</v>
      </c>
      <c r="D326" s="8">
        <v>4</v>
      </c>
      <c r="E326" s="9"/>
      <c r="F326" s="4">
        <f t="shared" si="15"/>
        <v>0</v>
      </c>
      <c r="G326" s="5"/>
    </row>
    <row r="327" spans="1:7" x14ac:dyDescent="0.3">
      <c r="A327" s="5">
        <v>4</v>
      </c>
      <c r="B327" s="6" t="s">
        <v>444</v>
      </c>
      <c r="C327" s="7" t="s">
        <v>40</v>
      </c>
      <c r="D327" s="8">
        <v>4</v>
      </c>
      <c r="E327" s="9"/>
      <c r="F327" s="4">
        <f t="shared" si="15"/>
        <v>0</v>
      </c>
      <c r="G327" s="5"/>
    </row>
    <row r="328" spans="1:7" x14ac:dyDescent="0.3">
      <c r="A328" s="5">
        <v>5</v>
      </c>
      <c r="B328" s="6" t="s">
        <v>445</v>
      </c>
      <c r="C328" s="7" t="s">
        <v>40</v>
      </c>
      <c r="D328" s="8">
        <v>4</v>
      </c>
      <c r="E328" s="9"/>
      <c r="F328" s="4">
        <f t="shared" si="15"/>
        <v>0</v>
      </c>
      <c r="G328" s="5"/>
    </row>
    <row r="329" spans="1:7" x14ac:dyDescent="0.3">
      <c r="A329" s="5">
        <v>6</v>
      </c>
      <c r="B329" s="6" t="s">
        <v>446</v>
      </c>
      <c r="C329" s="7" t="s">
        <v>40</v>
      </c>
      <c r="D329" s="8">
        <v>1</v>
      </c>
      <c r="E329" s="9"/>
      <c r="F329" s="4">
        <f t="shared" si="15"/>
        <v>0</v>
      </c>
      <c r="G329" s="5"/>
    </row>
    <row r="330" spans="1:7" x14ac:dyDescent="0.3">
      <c r="A330" s="5">
        <v>7</v>
      </c>
      <c r="B330" s="6" t="s">
        <v>447</v>
      </c>
      <c r="C330" s="7" t="s">
        <v>40</v>
      </c>
      <c r="D330" s="8">
        <v>6</v>
      </c>
      <c r="E330" s="9"/>
      <c r="F330" s="4">
        <f t="shared" si="15"/>
        <v>0</v>
      </c>
      <c r="G330" s="5"/>
    </row>
    <row r="331" spans="1:7" x14ac:dyDescent="0.3">
      <c r="A331" s="5">
        <v>8</v>
      </c>
      <c r="B331" s="6" t="s">
        <v>448</v>
      </c>
      <c r="C331" s="7" t="s">
        <v>65</v>
      </c>
      <c r="D331" s="8">
        <v>300</v>
      </c>
      <c r="E331" s="9"/>
      <c r="F331" s="4">
        <f t="shared" si="15"/>
        <v>0</v>
      </c>
      <c r="G331" s="5"/>
    </row>
    <row r="332" spans="1:7" x14ac:dyDescent="0.3">
      <c r="A332" s="5">
        <v>9</v>
      </c>
      <c r="B332" s="6" t="s">
        <v>449</v>
      </c>
      <c r="C332" s="7" t="s">
        <v>107</v>
      </c>
      <c r="D332" s="8">
        <v>105</v>
      </c>
      <c r="E332" s="9"/>
      <c r="F332" s="4">
        <f t="shared" si="15"/>
        <v>0</v>
      </c>
      <c r="G332" s="5"/>
    </row>
    <row r="333" spans="1:7" x14ac:dyDescent="0.3">
      <c r="A333" s="5">
        <v>10</v>
      </c>
      <c r="B333" s="6" t="s">
        <v>450</v>
      </c>
      <c r="C333" s="7" t="s">
        <v>107</v>
      </c>
      <c r="D333" s="8">
        <v>45</v>
      </c>
      <c r="E333" s="9"/>
      <c r="F333" s="4">
        <f t="shared" si="15"/>
        <v>0</v>
      </c>
      <c r="G333" s="5"/>
    </row>
    <row r="334" spans="1:7" x14ac:dyDescent="0.3">
      <c r="A334" s="5">
        <v>11</v>
      </c>
      <c r="B334" s="6" t="s">
        <v>451</v>
      </c>
      <c r="C334" s="7" t="s">
        <v>107</v>
      </c>
      <c r="D334" s="8">
        <v>60</v>
      </c>
      <c r="E334" s="9"/>
      <c r="F334" s="4">
        <f t="shared" si="15"/>
        <v>0</v>
      </c>
      <c r="G334" s="5"/>
    </row>
    <row r="335" spans="1:7" x14ac:dyDescent="0.3">
      <c r="A335" s="5">
        <v>12</v>
      </c>
      <c r="B335" s="6" t="s">
        <v>452</v>
      </c>
      <c r="C335" s="7" t="s">
        <v>65</v>
      </c>
      <c r="D335" s="8">
        <v>70</v>
      </c>
      <c r="E335" s="9"/>
      <c r="F335" s="4">
        <f t="shared" si="15"/>
        <v>0</v>
      </c>
      <c r="G335" s="5"/>
    </row>
    <row r="336" spans="1:7" x14ac:dyDescent="0.3">
      <c r="A336" s="5">
        <v>13</v>
      </c>
      <c r="B336" s="6" t="s">
        <v>453</v>
      </c>
      <c r="C336" s="7" t="s">
        <v>65</v>
      </c>
      <c r="D336" s="8">
        <v>310</v>
      </c>
      <c r="E336" s="9"/>
      <c r="F336" s="4">
        <f t="shared" si="15"/>
        <v>0</v>
      </c>
      <c r="G336" s="5"/>
    </row>
    <row r="337" spans="1:7" x14ac:dyDescent="0.3">
      <c r="A337" s="5">
        <v>14</v>
      </c>
      <c r="B337" s="6" t="s">
        <v>454</v>
      </c>
      <c r="C337" s="7" t="s">
        <v>40</v>
      </c>
      <c r="D337" s="8">
        <v>6</v>
      </c>
      <c r="E337" s="9"/>
      <c r="F337" s="4">
        <f t="shared" si="15"/>
        <v>0</v>
      </c>
      <c r="G337" s="5"/>
    </row>
    <row r="338" spans="1:7" x14ac:dyDescent="0.3">
      <c r="A338" s="33" t="s">
        <v>5</v>
      </c>
      <c r="B338" s="33"/>
      <c r="C338" s="33"/>
      <c r="D338" s="33"/>
      <c r="E338" s="33"/>
      <c r="F338" s="19">
        <f>SUM(F324:F337)</f>
        <v>0</v>
      </c>
      <c r="G338" s="22"/>
    </row>
    <row r="339" spans="1:7" x14ac:dyDescent="0.3">
      <c r="A339" s="34" t="s">
        <v>352</v>
      </c>
      <c r="B339" s="34"/>
      <c r="C339" s="34"/>
      <c r="D339" s="34"/>
      <c r="E339" s="34"/>
      <c r="F339" s="34"/>
      <c r="G339" s="34"/>
    </row>
    <row r="340" spans="1:7" x14ac:dyDescent="0.3">
      <c r="A340" s="17" t="s">
        <v>0</v>
      </c>
      <c r="B340" s="17" t="s">
        <v>1</v>
      </c>
      <c r="C340" s="17" t="s">
        <v>2</v>
      </c>
      <c r="D340" s="18" t="s">
        <v>3</v>
      </c>
      <c r="E340" s="18" t="s">
        <v>4</v>
      </c>
      <c r="F340" s="18" t="s">
        <v>5</v>
      </c>
      <c r="G340" s="17" t="s">
        <v>6</v>
      </c>
    </row>
    <row r="341" spans="1:7" x14ac:dyDescent="0.3">
      <c r="A341" s="5">
        <v>1</v>
      </c>
      <c r="B341" s="6" t="s">
        <v>441</v>
      </c>
      <c r="C341" s="7" t="s">
        <v>40</v>
      </c>
      <c r="D341" s="8">
        <v>1</v>
      </c>
      <c r="E341" s="9"/>
      <c r="F341" s="4">
        <f>E341*D341</f>
        <v>0</v>
      </c>
      <c r="G341" s="5"/>
    </row>
    <row r="342" spans="1:7" x14ac:dyDescent="0.3">
      <c r="A342" s="5">
        <v>2</v>
      </c>
      <c r="B342" s="6" t="s">
        <v>455</v>
      </c>
      <c r="C342" s="7" t="s">
        <v>40</v>
      </c>
      <c r="D342" s="8">
        <v>2</v>
      </c>
      <c r="E342" s="9"/>
      <c r="F342" s="4">
        <f t="shared" ref="F342:F359" si="16">E342*D342</f>
        <v>0</v>
      </c>
      <c r="G342" s="5"/>
    </row>
    <row r="343" spans="1:7" x14ac:dyDescent="0.3">
      <c r="A343" s="5">
        <v>3</v>
      </c>
      <c r="B343" s="6" t="s">
        <v>456</v>
      </c>
      <c r="C343" s="7" t="s">
        <v>40</v>
      </c>
      <c r="D343" s="8">
        <v>3</v>
      </c>
      <c r="E343" s="9"/>
      <c r="F343" s="4">
        <f t="shared" si="16"/>
        <v>0</v>
      </c>
      <c r="G343" s="5"/>
    </row>
    <row r="344" spans="1:7" x14ac:dyDescent="0.3">
      <c r="A344" s="5">
        <v>4</v>
      </c>
      <c r="B344" s="6" t="s">
        <v>457</v>
      </c>
      <c r="C344" s="7" t="s">
        <v>40</v>
      </c>
      <c r="D344" s="8">
        <v>3</v>
      </c>
      <c r="E344" s="9"/>
      <c r="F344" s="4">
        <f t="shared" si="16"/>
        <v>0</v>
      </c>
      <c r="G344" s="5"/>
    </row>
    <row r="345" spans="1:7" x14ac:dyDescent="0.3">
      <c r="A345" s="5">
        <v>5</v>
      </c>
      <c r="B345" s="6" t="s">
        <v>458</v>
      </c>
      <c r="C345" s="7" t="s">
        <v>40</v>
      </c>
      <c r="D345" s="8">
        <v>6</v>
      </c>
      <c r="E345" s="9"/>
      <c r="F345" s="4">
        <f t="shared" si="16"/>
        <v>0</v>
      </c>
      <c r="G345" s="5"/>
    </row>
    <row r="346" spans="1:7" x14ac:dyDescent="0.3">
      <c r="A346" s="5">
        <v>6</v>
      </c>
      <c r="B346" s="6" t="s">
        <v>459</v>
      </c>
      <c r="C346" s="7" t="s">
        <v>40</v>
      </c>
      <c r="D346" s="8">
        <v>3</v>
      </c>
      <c r="E346" s="9"/>
      <c r="F346" s="4">
        <f t="shared" si="16"/>
        <v>0</v>
      </c>
      <c r="G346" s="5"/>
    </row>
    <row r="347" spans="1:7" x14ac:dyDescent="0.3">
      <c r="A347" s="5">
        <v>7</v>
      </c>
      <c r="B347" s="6" t="s">
        <v>379</v>
      </c>
      <c r="C347" s="7" t="s">
        <v>40</v>
      </c>
      <c r="D347" s="8">
        <v>3</v>
      </c>
      <c r="E347" s="9"/>
      <c r="F347" s="4">
        <f t="shared" si="16"/>
        <v>0</v>
      </c>
      <c r="G347" s="5"/>
    </row>
    <row r="348" spans="1:7" x14ac:dyDescent="0.3">
      <c r="A348" s="5">
        <v>8</v>
      </c>
      <c r="B348" s="6" t="s">
        <v>460</v>
      </c>
      <c r="C348" s="7" t="s">
        <v>361</v>
      </c>
      <c r="D348" s="8">
        <v>6</v>
      </c>
      <c r="E348" s="9"/>
      <c r="F348" s="4">
        <f t="shared" si="16"/>
        <v>0</v>
      </c>
      <c r="G348" s="5"/>
    </row>
    <row r="349" spans="1:7" x14ac:dyDescent="0.3">
      <c r="A349" s="5">
        <v>9</v>
      </c>
      <c r="B349" s="6" t="s">
        <v>461</v>
      </c>
      <c r="C349" s="7" t="s">
        <v>40</v>
      </c>
      <c r="D349" s="8">
        <v>2</v>
      </c>
      <c r="E349" s="9"/>
      <c r="F349" s="4">
        <f t="shared" si="16"/>
        <v>0</v>
      </c>
      <c r="G349" s="5"/>
    </row>
    <row r="350" spans="1:7" x14ac:dyDescent="0.3">
      <c r="A350" s="5">
        <v>10</v>
      </c>
      <c r="B350" s="6" t="s">
        <v>462</v>
      </c>
      <c r="C350" s="7" t="s">
        <v>361</v>
      </c>
      <c r="D350" s="8">
        <v>2</v>
      </c>
      <c r="E350" s="9"/>
      <c r="F350" s="4">
        <f t="shared" si="16"/>
        <v>0</v>
      </c>
      <c r="G350" s="5"/>
    </row>
    <row r="351" spans="1:7" x14ac:dyDescent="0.3">
      <c r="A351" s="5">
        <v>11</v>
      </c>
      <c r="B351" s="6" t="s">
        <v>463</v>
      </c>
      <c r="C351" s="7" t="s">
        <v>361</v>
      </c>
      <c r="D351" s="8">
        <v>15</v>
      </c>
      <c r="E351" s="9"/>
      <c r="F351" s="4">
        <f t="shared" si="16"/>
        <v>0</v>
      </c>
      <c r="G351" s="5"/>
    </row>
    <row r="352" spans="1:7" ht="38.4" x14ac:dyDescent="0.3">
      <c r="A352" s="5">
        <v>12</v>
      </c>
      <c r="B352" s="6" t="s">
        <v>464</v>
      </c>
      <c r="C352" s="7" t="s">
        <v>40</v>
      </c>
      <c r="D352" s="8">
        <v>1</v>
      </c>
      <c r="E352" s="9"/>
      <c r="F352" s="4">
        <f t="shared" si="16"/>
        <v>0</v>
      </c>
      <c r="G352" s="5"/>
    </row>
    <row r="353" spans="1:7" ht="38.4" x14ac:dyDescent="0.3">
      <c r="A353" s="5">
        <v>13</v>
      </c>
      <c r="B353" s="6" t="s">
        <v>465</v>
      </c>
      <c r="C353" s="7" t="s">
        <v>338</v>
      </c>
      <c r="D353" s="8">
        <v>1</v>
      </c>
      <c r="E353" s="9"/>
      <c r="F353" s="4">
        <f t="shared" si="16"/>
        <v>0</v>
      </c>
      <c r="G353" s="5"/>
    </row>
    <row r="354" spans="1:7" x14ac:dyDescent="0.3">
      <c r="A354" s="5">
        <v>14</v>
      </c>
      <c r="B354" s="6" t="s">
        <v>466</v>
      </c>
      <c r="C354" s="7" t="s">
        <v>65</v>
      </c>
      <c r="D354" s="8">
        <v>400</v>
      </c>
      <c r="E354" s="9"/>
      <c r="F354" s="4">
        <f t="shared" si="16"/>
        <v>0</v>
      </c>
      <c r="G354" s="5"/>
    </row>
    <row r="355" spans="1:7" x14ac:dyDescent="0.3">
      <c r="A355" s="5">
        <v>15</v>
      </c>
      <c r="B355" s="6" t="s">
        <v>467</v>
      </c>
      <c r="C355" s="7" t="s">
        <v>65</v>
      </c>
      <c r="D355" s="8">
        <v>400</v>
      </c>
      <c r="E355" s="9"/>
      <c r="F355" s="4">
        <f t="shared" si="16"/>
        <v>0</v>
      </c>
      <c r="G355" s="5"/>
    </row>
    <row r="356" spans="1:7" x14ac:dyDescent="0.3">
      <c r="A356" s="5">
        <v>16</v>
      </c>
      <c r="B356" s="6" t="s">
        <v>432</v>
      </c>
      <c r="C356" s="7" t="s">
        <v>65</v>
      </c>
      <c r="D356" s="8">
        <v>400</v>
      </c>
      <c r="E356" s="9"/>
      <c r="F356" s="4">
        <f t="shared" si="16"/>
        <v>0</v>
      </c>
      <c r="G356" s="5"/>
    </row>
    <row r="357" spans="1:7" x14ac:dyDescent="0.3">
      <c r="A357" s="5">
        <v>17</v>
      </c>
      <c r="B357" s="6" t="s">
        <v>468</v>
      </c>
      <c r="C357" s="7" t="s">
        <v>107</v>
      </c>
      <c r="D357" s="8">
        <v>140</v>
      </c>
      <c r="E357" s="9"/>
      <c r="F357" s="4">
        <f t="shared" si="16"/>
        <v>0</v>
      </c>
      <c r="G357" s="5"/>
    </row>
    <row r="358" spans="1:7" x14ac:dyDescent="0.3">
      <c r="A358" s="5">
        <v>18</v>
      </c>
      <c r="B358" s="6" t="s">
        <v>469</v>
      </c>
      <c r="C358" s="7" t="s">
        <v>107</v>
      </c>
      <c r="D358" s="8">
        <v>60</v>
      </c>
      <c r="E358" s="9"/>
      <c r="F358" s="4">
        <f t="shared" si="16"/>
        <v>0</v>
      </c>
      <c r="G358" s="5"/>
    </row>
    <row r="359" spans="1:7" x14ac:dyDescent="0.3">
      <c r="A359" s="5">
        <v>19</v>
      </c>
      <c r="B359" s="6" t="s">
        <v>470</v>
      </c>
      <c r="C359" s="7" t="s">
        <v>107</v>
      </c>
      <c r="D359" s="8">
        <v>80</v>
      </c>
      <c r="E359" s="9"/>
      <c r="F359" s="4">
        <f t="shared" si="16"/>
        <v>0</v>
      </c>
      <c r="G359" s="5"/>
    </row>
    <row r="360" spans="1:7" x14ac:dyDescent="0.3">
      <c r="A360" s="33" t="s">
        <v>5</v>
      </c>
      <c r="B360" s="33"/>
      <c r="C360" s="33"/>
      <c r="D360" s="33"/>
      <c r="E360" s="33"/>
      <c r="F360" s="19">
        <f>SUM(F341:F359)</f>
        <v>0</v>
      </c>
      <c r="G360" s="22"/>
    </row>
    <row r="361" spans="1:7" x14ac:dyDescent="0.3">
      <c r="A361" s="21" t="s">
        <v>0</v>
      </c>
      <c r="B361" s="21" t="s">
        <v>72</v>
      </c>
      <c r="C361" s="29" t="s">
        <v>73</v>
      </c>
      <c r="D361" s="29"/>
      <c r="E361" s="29"/>
      <c r="F361" s="29"/>
      <c r="G361" s="29"/>
    </row>
    <row r="362" spans="1:7" x14ac:dyDescent="0.3">
      <c r="A362" s="15">
        <v>1</v>
      </c>
      <c r="B362" s="16" t="s">
        <v>68</v>
      </c>
      <c r="C362" s="27">
        <f>F190+F204+F223+F230</f>
        <v>0</v>
      </c>
      <c r="D362" s="27"/>
      <c r="E362" s="27"/>
      <c r="F362" s="27"/>
      <c r="G362" s="27"/>
    </row>
    <row r="363" spans="1:7" x14ac:dyDescent="0.3">
      <c r="A363" s="15">
        <v>2</v>
      </c>
      <c r="B363" s="16" t="s">
        <v>69</v>
      </c>
      <c r="C363" s="27">
        <f>F283+F270+F255</f>
        <v>0</v>
      </c>
      <c r="D363" s="27"/>
      <c r="E363" s="27"/>
      <c r="F363" s="27"/>
      <c r="G363" s="27"/>
    </row>
    <row r="364" spans="1:7" x14ac:dyDescent="0.3">
      <c r="A364" s="15">
        <v>3</v>
      </c>
      <c r="B364" s="16" t="s">
        <v>70</v>
      </c>
      <c r="C364" s="27">
        <f>F360+F338+F321</f>
        <v>0</v>
      </c>
      <c r="D364" s="27"/>
      <c r="E364" s="27"/>
      <c r="F364" s="27"/>
      <c r="G364" s="27"/>
    </row>
    <row r="365" spans="1:7" x14ac:dyDescent="0.3">
      <c r="A365" s="39" t="s">
        <v>77</v>
      </c>
      <c r="B365" s="39"/>
      <c r="C365" s="28">
        <f>SUM(C362:F364)</f>
        <v>0</v>
      </c>
      <c r="D365" s="28"/>
      <c r="E365" s="28"/>
      <c r="F365" s="28"/>
      <c r="G365" s="28"/>
    </row>
    <row r="366" spans="1:7" ht="31.2" x14ac:dyDescent="0.3">
      <c r="A366" s="30" t="s">
        <v>78</v>
      </c>
      <c r="B366" s="30"/>
      <c r="C366" s="30"/>
      <c r="D366" s="30"/>
      <c r="E366" s="30"/>
      <c r="F366" s="30"/>
      <c r="G366" s="30"/>
    </row>
    <row r="367" spans="1:7" x14ac:dyDescent="0.3">
      <c r="A367" s="32" t="s">
        <v>9</v>
      </c>
      <c r="B367" s="32"/>
      <c r="C367" s="32"/>
      <c r="D367" s="32"/>
      <c r="E367" s="32"/>
      <c r="F367" s="32"/>
      <c r="G367" s="32"/>
    </row>
    <row r="368" spans="1:7" x14ac:dyDescent="0.3">
      <c r="A368" s="38" t="s">
        <v>189</v>
      </c>
      <c r="B368" s="38"/>
      <c r="C368" s="38"/>
      <c r="D368" s="38"/>
      <c r="E368" s="38"/>
      <c r="F368" s="38"/>
      <c r="G368" s="38"/>
    </row>
    <row r="369" spans="1:7" x14ac:dyDescent="0.3">
      <c r="A369" s="17" t="s">
        <v>0</v>
      </c>
      <c r="B369" s="17" t="s">
        <v>1</v>
      </c>
      <c r="C369" s="17" t="s">
        <v>2</v>
      </c>
      <c r="D369" s="18" t="s">
        <v>3</v>
      </c>
      <c r="E369" s="18" t="s">
        <v>4</v>
      </c>
      <c r="F369" s="18" t="s">
        <v>5</v>
      </c>
      <c r="G369" s="17" t="s">
        <v>6</v>
      </c>
    </row>
    <row r="370" spans="1:7" x14ac:dyDescent="0.3">
      <c r="A370" s="5">
        <v>1</v>
      </c>
      <c r="B370" s="6" t="s">
        <v>190</v>
      </c>
      <c r="C370" s="7" t="s">
        <v>152</v>
      </c>
      <c r="D370" s="8">
        <v>67</v>
      </c>
      <c r="E370" s="9"/>
      <c r="F370" s="4">
        <f>E370*D370</f>
        <v>0</v>
      </c>
      <c r="G370" s="5"/>
    </row>
    <row r="371" spans="1:7" x14ac:dyDescent="0.3">
      <c r="A371" s="5">
        <v>2</v>
      </c>
      <c r="B371" s="6" t="s">
        <v>191</v>
      </c>
      <c r="C371" s="7" t="s">
        <v>152</v>
      </c>
      <c r="D371" s="8">
        <v>33.4</v>
      </c>
      <c r="E371" s="9"/>
      <c r="F371" s="4">
        <f t="shared" ref="F371:F385" si="17">E371*D371</f>
        <v>0</v>
      </c>
      <c r="G371" s="5"/>
    </row>
    <row r="372" spans="1:7" x14ac:dyDescent="0.3">
      <c r="A372" s="5">
        <v>3</v>
      </c>
      <c r="B372" s="6" t="s">
        <v>192</v>
      </c>
      <c r="C372" s="7" t="s">
        <v>39</v>
      </c>
      <c r="D372" s="8">
        <v>192</v>
      </c>
      <c r="E372" s="9"/>
      <c r="F372" s="4">
        <f t="shared" si="17"/>
        <v>0</v>
      </c>
      <c r="G372" s="5"/>
    </row>
    <row r="373" spans="1:7" x14ac:dyDescent="0.3">
      <c r="A373" s="5">
        <v>4</v>
      </c>
      <c r="B373" s="6" t="s">
        <v>193</v>
      </c>
      <c r="C373" s="7" t="s">
        <v>39</v>
      </c>
      <c r="D373" s="8">
        <v>134</v>
      </c>
      <c r="E373" s="9"/>
      <c r="F373" s="4">
        <f t="shared" si="17"/>
        <v>0</v>
      </c>
      <c r="G373" s="5"/>
    </row>
    <row r="374" spans="1:7" ht="38.4" x14ac:dyDescent="0.3">
      <c r="A374" s="5">
        <v>5</v>
      </c>
      <c r="B374" s="6" t="s">
        <v>194</v>
      </c>
      <c r="C374" s="7" t="s">
        <v>39</v>
      </c>
      <c r="D374" s="8">
        <v>230</v>
      </c>
      <c r="E374" s="9"/>
      <c r="F374" s="4">
        <f t="shared" si="17"/>
        <v>0</v>
      </c>
      <c r="G374" s="5"/>
    </row>
    <row r="375" spans="1:7" ht="38.4" x14ac:dyDescent="0.3">
      <c r="A375" s="5">
        <v>6</v>
      </c>
      <c r="B375" s="6" t="s">
        <v>195</v>
      </c>
      <c r="C375" s="7" t="s">
        <v>40</v>
      </c>
      <c r="D375" s="8">
        <v>58</v>
      </c>
      <c r="E375" s="9"/>
      <c r="F375" s="4">
        <f t="shared" si="17"/>
        <v>0</v>
      </c>
      <c r="G375" s="5"/>
    </row>
    <row r="376" spans="1:7" x14ac:dyDescent="0.3">
      <c r="A376" s="5">
        <v>7</v>
      </c>
      <c r="B376" s="6" t="s">
        <v>196</v>
      </c>
      <c r="C376" s="7" t="s">
        <v>40</v>
      </c>
      <c r="D376" s="8">
        <v>32</v>
      </c>
      <c r="E376" s="9"/>
      <c r="F376" s="4">
        <f t="shared" si="17"/>
        <v>0</v>
      </c>
      <c r="G376" s="5"/>
    </row>
    <row r="377" spans="1:7" x14ac:dyDescent="0.3">
      <c r="A377" s="5">
        <v>8</v>
      </c>
      <c r="B377" s="6" t="s">
        <v>197</v>
      </c>
      <c r="C377" s="7" t="s">
        <v>40</v>
      </c>
      <c r="D377" s="8">
        <v>30</v>
      </c>
      <c r="E377" s="9"/>
      <c r="F377" s="4">
        <f t="shared" si="17"/>
        <v>0</v>
      </c>
      <c r="G377" s="5"/>
    </row>
    <row r="378" spans="1:7" x14ac:dyDescent="0.3">
      <c r="A378" s="5">
        <v>9</v>
      </c>
      <c r="B378" s="6" t="s">
        <v>198</v>
      </c>
      <c r="C378" s="7" t="s">
        <v>40</v>
      </c>
      <c r="D378" s="8">
        <v>45</v>
      </c>
      <c r="E378" s="9"/>
      <c r="F378" s="4">
        <f t="shared" si="17"/>
        <v>0</v>
      </c>
      <c r="G378" s="5"/>
    </row>
    <row r="379" spans="1:7" x14ac:dyDescent="0.3">
      <c r="A379" s="5">
        <v>10</v>
      </c>
      <c r="B379" s="6" t="s">
        <v>199</v>
      </c>
      <c r="C379" s="7" t="s">
        <v>40</v>
      </c>
      <c r="D379" s="8">
        <v>45</v>
      </c>
      <c r="E379" s="9"/>
      <c r="F379" s="4">
        <f t="shared" si="17"/>
        <v>0</v>
      </c>
      <c r="G379" s="5"/>
    </row>
    <row r="380" spans="1:7" x14ac:dyDescent="0.3">
      <c r="A380" s="5">
        <v>11</v>
      </c>
      <c r="B380" s="6" t="s">
        <v>200</v>
      </c>
      <c r="C380" s="7" t="s">
        <v>39</v>
      </c>
      <c r="D380" s="8">
        <v>85</v>
      </c>
      <c r="E380" s="9"/>
      <c r="F380" s="4">
        <f t="shared" si="17"/>
        <v>0</v>
      </c>
      <c r="G380" s="5"/>
    </row>
    <row r="381" spans="1:7" x14ac:dyDescent="0.3">
      <c r="A381" s="5">
        <v>12</v>
      </c>
      <c r="B381" s="6" t="s">
        <v>135</v>
      </c>
      <c r="C381" s="7" t="s">
        <v>39</v>
      </c>
      <c r="D381" s="8">
        <v>320</v>
      </c>
      <c r="E381" s="9"/>
      <c r="F381" s="4">
        <f t="shared" si="17"/>
        <v>0</v>
      </c>
      <c r="G381" s="5"/>
    </row>
    <row r="382" spans="1:7" ht="38.4" x14ac:dyDescent="0.3">
      <c r="A382" s="5">
        <v>13</v>
      </c>
      <c r="B382" s="6" t="s">
        <v>97</v>
      </c>
      <c r="C382" s="7" t="s">
        <v>39</v>
      </c>
      <c r="D382" s="8">
        <v>3051</v>
      </c>
      <c r="E382" s="9"/>
      <c r="F382" s="4">
        <f t="shared" si="17"/>
        <v>0</v>
      </c>
      <c r="G382" s="5"/>
    </row>
    <row r="383" spans="1:7" ht="38.4" x14ac:dyDescent="0.3">
      <c r="A383" s="5">
        <v>14</v>
      </c>
      <c r="B383" s="6" t="s">
        <v>136</v>
      </c>
      <c r="C383" s="7" t="s">
        <v>39</v>
      </c>
      <c r="D383" s="8">
        <v>2015</v>
      </c>
      <c r="E383" s="9"/>
      <c r="F383" s="4">
        <f t="shared" si="17"/>
        <v>0</v>
      </c>
      <c r="G383" s="5"/>
    </row>
    <row r="384" spans="1:7" ht="38.4" x14ac:dyDescent="0.3">
      <c r="A384" s="5">
        <v>15</v>
      </c>
      <c r="B384" s="6" t="s">
        <v>201</v>
      </c>
      <c r="C384" s="7" t="s">
        <v>39</v>
      </c>
      <c r="D384" s="8">
        <v>303.524</v>
      </c>
      <c r="E384" s="9"/>
      <c r="F384" s="4">
        <f t="shared" si="17"/>
        <v>0</v>
      </c>
      <c r="G384" s="5"/>
    </row>
    <row r="385" spans="1:7" x14ac:dyDescent="0.3">
      <c r="A385" s="5">
        <v>16</v>
      </c>
      <c r="B385" s="6" t="s">
        <v>202</v>
      </c>
      <c r="C385" s="7" t="s">
        <v>39</v>
      </c>
      <c r="D385" s="8">
        <v>1520</v>
      </c>
      <c r="E385" s="9"/>
      <c r="F385" s="4">
        <f t="shared" si="17"/>
        <v>0</v>
      </c>
      <c r="G385" s="5"/>
    </row>
    <row r="386" spans="1:7" x14ac:dyDescent="0.3">
      <c r="A386" s="33" t="s">
        <v>5</v>
      </c>
      <c r="B386" s="33"/>
      <c r="C386" s="33"/>
      <c r="D386" s="33"/>
      <c r="E386" s="33"/>
      <c r="F386" s="19">
        <f>SUM(F370:F385)</f>
        <v>0</v>
      </c>
      <c r="G386" s="20"/>
    </row>
    <row r="387" spans="1:7" x14ac:dyDescent="0.3">
      <c r="A387" s="38" t="s">
        <v>203</v>
      </c>
      <c r="B387" s="38"/>
      <c r="C387" s="38"/>
      <c r="D387" s="38"/>
      <c r="E387" s="38"/>
      <c r="F387" s="38"/>
      <c r="G387" s="38"/>
    </row>
    <row r="388" spans="1:7" x14ac:dyDescent="0.3">
      <c r="A388" s="17">
        <v>3</v>
      </c>
      <c r="B388" s="17" t="s">
        <v>1</v>
      </c>
      <c r="C388" s="17" t="s">
        <v>2</v>
      </c>
      <c r="D388" s="18" t="s">
        <v>3</v>
      </c>
      <c r="E388" s="18" t="s">
        <v>4</v>
      </c>
      <c r="F388" s="18" t="s">
        <v>5</v>
      </c>
      <c r="G388" s="17" t="s">
        <v>6</v>
      </c>
    </row>
    <row r="389" spans="1:7" x14ac:dyDescent="0.3">
      <c r="A389" s="5">
        <v>1</v>
      </c>
      <c r="B389" s="6" t="s">
        <v>204</v>
      </c>
      <c r="C389" s="7" t="s">
        <v>152</v>
      </c>
      <c r="D389" s="8">
        <v>13.68</v>
      </c>
      <c r="E389" s="9"/>
      <c r="F389" s="4">
        <f>E389*D389</f>
        <v>0</v>
      </c>
      <c r="G389" s="5"/>
    </row>
    <row r="390" spans="1:7" x14ac:dyDescent="0.3">
      <c r="A390" s="5">
        <v>2</v>
      </c>
      <c r="B390" s="6" t="s">
        <v>191</v>
      </c>
      <c r="C390" s="7" t="s">
        <v>152</v>
      </c>
      <c r="D390" s="8">
        <v>4.5599999999999996</v>
      </c>
      <c r="E390" s="9"/>
      <c r="F390" s="4">
        <f t="shared" ref="F390:F405" si="18">E390*D390</f>
        <v>0</v>
      </c>
      <c r="G390" s="5"/>
    </row>
    <row r="391" spans="1:7" x14ac:dyDescent="0.3">
      <c r="A391" s="5">
        <v>3</v>
      </c>
      <c r="B391" s="6" t="s">
        <v>205</v>
      </c>
      <c r="C391" s="7" t="s">
        <v>152</v>
      </c>
      <c r="D391" s="8">
        <v>4.5599999999999996</v>
      </c>
      <c r="E391" s="9"/>
      <c r="F391" s="4">
        <f t="shared" si="18"/>
        <v>0</v>
      </c>
      <c r="G391" s="5"/>
    </row>
    <row r="392" spans="1:7" x14ac:dyDescent="0.3">
      <c r="A392" s="5">
        <v>4</v>
      </c>
      <c r="B392" s="6" t="s">
        <v>206</v>
      </c>
      <c r="C392" s="7" t="s">
        <v>39</v>
      </c>
      <c r="D392" s="8">
        <v>48</v>
      </c>
      <c r="E392" s="9"/>
      <c r="F392" s="4">
        <f t="shared" si="18"/>
        <v>0</v>
      </c>
      <c r="G392" s="5"/>
    </row>
    <row r="393" spans="1:7" x14ac:dyDescent="0.3">
      <c r="A393" s="5">
        <v>5</v>
      </c>
      <c r="B393" s="6" t="s">
        <v>141</v>
      </c>
      <c r="C393" s="7" t="s">
        <v>39</v>
      </c>
      <c r="D393" s="8">
        <v>48</v>
      </c>
      <c r="E393" s="9"/>
      <c r="F393" s="4">
        <f t="shared" si="18"/>
        <v>0</v>
      </c>
      <c r="G393" s="5"/>
    </row>
    <row r="394" spans="1:7" x14ac:dyDescent="0.3">
      <c r="A394" s="5">
        <v>6</v>
      </c>
      <c r="B394" s="6" t="s">
        <v>142</v>
      </c>
      <c r="C394" s="7" t="s">
        <v>39</v>
      </c>
      <c r="D394" s="8">
        <v>76</v>
      </c>
      <c r="E394" s="9"/>
      <c r="F394" s="4">
        <f t="shared" si="18"/>
        <v>0</v>
      </c>
      <c r="G394" s="5"/>
    </row>
    <row r="395" spans="1:7" ht="38.4" x14ac:dyDescent="0.3">
      <c r="A395" s="5">
        <v>7</v>
      </c>
      <c r="B395" s="6" t="s">
        <v>207</v>
      </c>
      <c r="C395" s="7" t="s">
        <v>39</v>
      </c>
      <c r="D395" s="8">
        <v>8.4</v>
      </c>
      <c r="E395" s="9"/>
      <c r="F395" s="4">
        <f t="shared" si="18"/>
        <v>0</v>
      </c>
      <c r="G395" s="5"/>
    </row>
    <row r="396" spans="1:7" x14ac:dyDescent="0.3">
      <c r="A396" s="5">
        <v>8</v>
      </c>
      <c r="B396" s="6" t="s">
        <v>134</v>
      </c>
      <c r="C396" s="7" t="s">
        <v>39</v>
      </c>
      <c r="D396" s="8">
        <v>6.5</v>
      </c>
      <c r="E396" s="9"/>
      <c r="F396" s="4">
        <f t="shared" si="18"/>
        <v>0</v>
      </c>
      <c r="G396" s="5"/>
    </row>
    <row r="397" spans="1:7" x14ac:dyDescent="0.3">
      <c r="A397" s="5">
        <v>9</v>
      </c>
      <c r="B397" s="6" t="s">
        <v>208</v>
      </c>
      <c r="C397" s="7" t="s">
        <v>40</v>
      </c>
      <c r="D397" s="8">
        <v>1</v>
      </c>
      <c r="E397" s="9"/>
      <c r="F397" s="4">
        <f t="shared" si="18"/>
        <v>0</v>
      </c>
      <c r="G397" s="5"/>
    </row>
    <row r="398" spans="1:7" x14ac:dyDescent="0.3">
      <c r="A398" s="5">
        <v>10</v>
      </c>
      <c r="B398" s="6" t="s">
        <v>144</v>
      </c>
      <c r="C398" s="7" t="s">
        <v>39</v>
      </c>
      <c r="D398" s="8">
        <v>12</v>
      </c>
      <c r="E398" s="9"/>
      <c r="F398" s="4">
        <f t="shared" si="18"/>
        <v>0</v>
      </c>
      <c r="G398" s="5"/>
    </row>
    <row r="399" spans="1:7" x14ac:dyDescent="0.3">
      <c r="A399" s="5">
        <v>11</v>
      </c>
      <c r="B399" s="6" t="s">
        <v>209</v>
      </c>
      <c r="C399" s="7" t="s">
        <v>39</v>
      </c>
      <c r="D399" s="8">
        <v>260</v>
      </c>
      <c r="E399" s="9"/>
      <c r="F399" s="4">
        <f t="shared" si="18"/>
        <v>0</v>
      </c>
      <c r="G399" s="5"/>
    </row>
    <row r="400" spans="1:7" x14ac:dyDescent="0.3">
      <c r="A400" s="5">
        <v>12</v>
      </c>
      <c r="B400" s="6" t="s">
        <v>210</v>
      </c>
      <c r="C400" s="7" t="s">
        <v>39</v>
      </c>
      <c r="D400" s="8">
        <v>295</v>
      </c>
      <c r="E400" s="9"/>
      <c r="F400" s="4">
        <f t="shared" si="18"/>
        <v>0</v>
      </c>
      <c r="G400" s="5"/>
    </row>
    <row r="401" spans="1:7" ht="38.4" x14ac:dyDescent="0.3">
      <c r="A401" s="5">
        <v>13</v>
      </c>
      <c r="B401" s="6" t="s">
        <v>211</v>
      </c>
      <c r="C401" s="7" t="s">
        <v>39</v>
      </c>
      <c r="D401" s="8">
        <v>240</v>
      </c>
      <c r="E401" s="9"/>
      <c r="F401" s="4">
        <f t="shared" si="18"/>
        <v>0</v>
      </c>
      <c r="G401" s="5"/>
    </row>
    <row r="402" spans="1:7" x14ac:dyDescent="0.3">
      <c r="A402" s="5">
        <v>14</v>
      </c>
      <c r="B402" s="6" t="s">
        <v>212</v>
      </c>
      <c r="C402" s="7" t="s">
        <v>39</v>
      </c>
      <c r="D402" s="8">
        <v>30</v>
      </c>
      <c r="E402" s="9"/>
      <c r="F402" s="4">
        <f t="shared" si="18"/>
        <v>0</v>
      </c>
      <c r="G402" s="5"/>
    </row>
    <row r="403" spans="1:7" ht="38.4" x14ac:dyDescent="0.3">
      <c r="A403" s="5">
        <v>15</v>
      </c>
      <c r="B403" s="6" t="s">
        <v>213</v>
      </c>
      <c r="C403" s="7" t="s">
        <v>152</v>
      </c>
      <c r="D403" s="8">
        <v>36</v>
      </c>
      <c r="E403" s="9"/>
      <c r="F403" s="4">
        <f t="shared" si="18"/>
        <v>0</v>
      </c>
      <c r="G403" s="5"/>
    </row>
    <row r="404" spans="1:7" ht="38.4" x14ac:dyDescent="0.3">
      <c r="A404" s="5">
        <v>16</v>
      </c>
      <c r="B404" s="6" t="s">
        <v>214</v>
      </c>
      <c r="C404" s="7" t="s">
        <v>39</v>
      </c>
      <c r="D404" s="8">
        <v>331</v>
      </c>
      <c r="E404" s="9"/>
      <c r="F404" s="4">
        <f t="shared" si="18"/>
        <v>0</v>
      </c>
      <c r="G404" s="5"/>
    </row>
    <row r="405" spans="1:7" ht="38.4" x14ac:dyDescent="0.3">
      <c r="A405" s="5">
        <v>17</v>
      </c>
      <c r="B405" s="6" t="s">
        <v>215</v>
      </c>
      <c r="C405" s="7" t="s">
        <v>45</v>
      </c>
      <c r="D405" s="8">
        <v>52</v>
      </c>
      <c r="E405" s="9"/>
      <c r="F405" s="4">
        <f t="shared" si="18"/>
        <v>0</v>
      </c>
      <c r="G405" s="5"/>
    </row>
    <row r="406" spans="1:7" x14ac:dyDescent="0.3">
      <c r="A406" s="33" t="s">
        <v>5</v>
      </c>
      <c r="B406" s="33"/>
      <c r="C406" s="33"/>
      <c r="D406" s="33"/>
      <c r="E406" s="33"/>
      <c r="F406" s="19">
        <f>SUM(F389:F405)</f>
        <v>0</v>
      </c>
      <c r="G406" s="22"/>
    </row>
    <row r="407" spans="1:7" x14ac:dyDescent="0.3">
      <c r="A407" s="32" t="s">
        <v>47</v>
      </c>
      <c r="B407" s="32"/>
      <c r="C407" s="32"/>
      <c r="D407" s="32"/>
      <c r="E407" s="32"/>
      <c r="F407" s="32"/>
      <c r="G407" s="32"/>
    </row>
    <row r="408" spans="1:7" x14ac:dyDescent="0.3">
      <c r="A408" s="34" t="s">
        <v>216</v>
      </c>
      <c r="B408" s="34"/>
      <c r="C408" s="34"/>
      <c r="D408" s="34"/>
      <c r="E408" s="34"/>
      <c r="F408" s="34"/>
      <c r="G408" s="34"/>
    </row>
    <row r="409" spans="1:7" x14ac:dyDescent="0.3">
      <c r="A409" s="17" t="s">
        <v>0</v>
      </c>
      <c r="B409" s="17" t="s">
        <v>1</v>
      </c>
      <c r="C409" s="17" t="s">
        <v>2</v>
      </c>
      <c r="D409" s="18" t="s">
        <v>3</v>
      </c>
      <c r="E409" s="18" t="s">
        <v>4</v>
      </c>
      <c r="F409" s="18" t="s">
        <v>5</v>
      </c>
      <c r="G409" s="17" t="s">
        <v>6</v>
      </c>
    </row>
    <row r="410" spans="1:7" x14ac:dyDescent="0.3">
      <c r="A410" s="5">
        <v>1</v>
      </c>
      <c r="B410" s="6" t="s">
        <v>217</v>
      </c>
      <c r="C410" s="7" t="s">
        <v>65</v>
      </c>
      <c r="D410" s="8">
        <v>40</v>
      </c>
      <c r="E410" s="9"/>
      <c r="F410" s="4">
        <f>E410*D410</f>
        <v>0</v>
      </c>
      <c r="G410" s="5"/>
    </row>
    <row r="411" spans="1:7" ht="57.6" x14ac:dyDescent="0.3">
      <c r="A411" s="5">
        <v>2</v>
      </c>
      <c r="B411" s="6" t="s">
        <v>115</v>
      </c>
      <c r="C411" s="7" t="s">
        <v>40</v>
      </c>
      <c r="D411" s="8">
        <v>3</v>
      </c>
      <c r="E411" s="9"/>
      <c r="F411" s="4">
        <f t="shared" ref="F411:F425" si="19">E411*D411</f>
        <v>0</v>
      </c>
      <c r="G411" s="5"/>
    </row>
    <row r="412" spans="1:7" x14ac:dyDescent="0.3">
      <c r="A412" s="5">
        <v>3</v>
      </c>
      <c r="B412" s="6" t="s">
        <v>116</v>
      </c>
      <c r="C412" s="7" t="s">
        <v>40</v>
      </c>
      <c r="D412" s="8">
        <v>3</v>
      </c>
      <c r="E412" s="9"/>
      <c r="F412" s="4">
        <f t="shared" si="19"/>
        <v>0</v>
      </c>
      <c r="G412" s="5"/>
    </row>
    <row r="413" spans="1:7" ht="38.4" x14ac:dyDescent="0.3">
      <c r="A413" s="5">
        <v>4</v>
      </c>
      <c r="B413" s="6" t="s">
        <v>117</v>
      </c>
      <c r="C413" s="7" t="s">
        <v>40</v>
      </c>
      <c r="D413" s="8">
        <v>60</v>
      </c>
      <c r="E413" s="9"/>
      <c r="F413" s="4">
        <f t="shared" si="19"/>
        <v>0</v>
      </c>
      <c r="G413" s="5"/>
    </row>
    <row r="414" spans="1:7" ht="38.4" x14ac:dyDescent="0.3">
      <c r="A414" s="5">
        <v>5</v>
      </c>
      <c r="B414" s="6" t="s">
        <v>119</v>
      </c>
      <c r="C414" s="7" t="s">
        <v>40</v>
      </c>
      <c r="D414" s="8">
        <v>20</v>
      </c>
      <c r="E414" s="9"/>
      <c r="F414" s="4">
        <f t="shared" si="19"/>
        <v>0</v>
      </c>
      <c r="G414" s="5"/>
    </row>
    <row r="415" spans="1:7" x14ac:dyDescent="0.3">
      <c r="A415" s="5">
        <v>6</v>
      </c>
      <c r="B415" s="6" t="s">
        <v>122</v>
      </c>
      <c r="C415" s="7" t="s">
        <v>40</v>
      </c>
      <c r="D415" s="8">
        <v>20</v>
      </c>
      <c r="E415" s="9"/>
      <c r="F415" s="4">
        <f t="shared" si="19"/>
        <v>0</v>
      </c>
      <c r="G415" s="5"/>
    </row>
    <row r="416" spans="1:7" ht="38.4" x14ac:dyDescent="0.3">
      <c r="A416" s="5">
        <v>7</v>
      </c>
      <c r="B416" s="6" t="s">
        <v>123</v>
      </c>
      <c r="C416" s="7" t="s">
        <v>66</v>
      </c>
      <c r="D416" s="8">
        <v>20</v>
      </c>
      <c r="E416" s="9"/>
      <c r="F416" s="4">
        <f t="shared" si="19"/>
        <v>0</v>
      </c>
      <c r="G416" s="5"/>
    </row>
    <row r="417" spans="1:7" x14ac:dyDescent="0.3">
      <c r="A417" s="5">
        <v>8</v>
      </c>
      <c r="B417" s="6" t="s">
        <v>124</v>
      </c>
      <c r="C417" s="7" t="s">
        <v>40</v>
      </c>
      <c r="D417" s="8">
        <v>20</v>
      </c>
      <c r="E417" s="9"/>
      <c r="F417" s="4">
        <f t="shared" si="19"/>
        <v>0</v>
      </c>
      <c r="G417" s="5"/>
    </row>
    <row r="418" spans="1:7" x14ac:dyDescent="0.3">
      <c r="A418" s="5">
        <v>9</v>
      </c>
      <c r="B418" s="6" t="s">
        <v>126</v>
      </c>
      <c r="C418" s="7" t="s">
        <v>40</v>
      </c>
      <c r="D418" s="8">
        <v>30</v>
      </c>
      <c r="E418" s="9"/>
      <c r="F418" s="4">
        <f t="shared" si="19"/>
        <v>0</v>
      </c>
      <c r="G418" s="5"/>
    </row>
    <row r="419" spans="1:7" x14ac:dyDescent="0.3">
      <c r="A419" s="5">
        <v>10</v>
      </c>
      <c r="B419" s="6" t="s">
        <v>127</v>
      </c>
      <c r="C419" s="7" t="s">
        <v>40</v>
      </c>
      <c r="D419" s="8">
        <v>12</v>
      </c>
      <c r="E419" s="9"/>
      <c r="F419" s="4">
        <f t="shared" si="19"/>
        <v>0</v>
      </c>
      <c r="G419" s="5"/>
    </row>
    <row r="420" spans="1:7" x14ac:dyDescent="0.3">
      <c r="A420" s="5">
        <v>11</v>
      </c>
      <c r="B420" s="6" t="s">
        <v>218</v>
      </c>
      <c r="C420" s="7" t="s">
        <v>40</v>
      </c>
      <c r="D420" s="8">
        <v>20</v>
      </c>
      <c r="E420" s="9"/>
      <c r="F420" s="4">
        <f t="shared" si="19"/>
        <v>0</v>
      </c>
      <c r="G420" s="5"/>
    </row>
    <row r="421" spans="1:7" ht="38.4" x14ac:dyDescent="0.3">
      <c r="A421" s="5">
        <v>12</v>
      </c>
      <c r="B421" s="6" t="s">
        <v>59</v>
      </c>
      <c r="C421" s="7" t="s">
        <v>40</v>
      </c>
      <c r="D421" s="8">
        <v>20</v>
      </c>
      <c r="E421" s="9"/>
      <c r="F421" s="4">
        <f t="shared" si="19"/>
        <v>0</v>
      </c>
      <c r="G421" s="5"/>
    </row>
    <row r="422" spans="1:7" ht="38.4" x14ac:dyDescent="0.3">
      <c r="A422" s="5">
        <v>13</v>
      </c>
      <c r="B422" s="6" t="s">
        <v>61</v>
      </c>
      <c r="C422" s="7" t="s">
        <v>40</v>
      </c>
      <c r="D422" s="8">
        <v>32</v>
      </c>
      <c r="E422" s="9"/>
      <c r="F422" s="4">
        <f t="shared" si="19"/>
        <v>0</v>
      </c>
      <c r="G422" s="5"/>
    </row>
    <row r="423" spans="1:7" x14ac:dyDescent="0.3">
      <c r="A423" s="5">
        <v>14</v>
      </c>
      <c r="B423" s="6" t="s">
        <v>129</v>
      </c>
      <c r="C423" s="7" t="s">
        <v>40</v>
      </c>
      <c r="D423" s="8">
        <v>20</v>
      </c>
      <c r="E423" s="9"/>
      <c r="F423" s="4">
        <f t="shared" si="19"/>
        <v>0</v>
      </c>
      <c r="G423" s="5"/>
    </row>
    <row r="424" spans="1:7" x14ac:dyDescent="0.3">
      <c r="A424" s="5">
        <v>15</v>
      </c>
      <c r="B424" s="6" t="s">
        <v>63</v>
      </c>
      <c r="C424" s="7" t="s">
        <v>40</v>
      </c>
      <c r="D424" s="8">
        <v>40</v>
      </c>
      <c r="E424" s="9"/>
      <c r="F424" s="4">
        <f t="shared" si="19"/>
        <v>0</v>
      </c>
      <c r="G424" s="5"/>
    </row>
    <row r="425" spans="1:7" x14ac:dyDescent="0.3">
      <c r="A425" s="5">
        <v>16</v>
      </c>
      <c r="B425" s="6" t="s">
        <v>183</v>
      </c>
      <c r="C425" s="7" t="s">
        <v>40</v>
      </c>
      <c r="D425" s="8">
        <v>20</v>
      </c>
      <c r="E425" s="9"/>
      <c r="F425" s="4">
        <f t="shared" si="19"/>
        <v>0</v>
      </c>
      <c r="G425" s="5"/>
    </row>
    <row r="426" spans="1:7" x14ac:dyDescent="0.3">
      <c r="A426" s="33" t="s">
        <v>5</v>
      </c>
      <c r="B426" s="33"/>
      <c r="C426" s="33"/>
      <c r="D426" s="33"/>
      <c r="E426" s="33"/>
      <c r="F426" s="19">
        <f>SUM(F410:F425)</f>
        <v>0</v>
      </c>
      <c r="G426" s="20"/>
    </row>
    <row r="427" spans="1:7" x14ac:dyDescent="0.3">
      <c r="A427" s="34" t="s">
        <v>203</v>
      </c>
      <c r="B427" s="34"/>
      <c r="C427" s="34"/>
      <c r="D427" s="34"/>
      <c r="E427" s="34"/>
      <c r="F427" s="34"/>
      <c r="G427" s="34"/>
    </row>
    <row r="428" spans="1:7" x14ac:dyDescent="0.3">
      <c r="A428" s="17" t="s">
        <v>0</v>
      </c>
      <c r="B428" s="17" t="s">
        <v>1</v>
      </c>
      <c r="C428" s="17" t="s">
        <v>2</v>
      </c>
      <c r="D428" s="18" t="s">
        <v>3</v>
      </c>
      <c r="E428" s="18" t="s">
        <v>4</v>
      </c>
      <c r="F428" s="18" t="s">
        <v>5</v>
      </c>
      <c r="G428" s="17" t="s">
        <v>6</v>
      </c>
    </row>
    <row r="429" spans="1:7" ht="38.4" x14ac:dyDescent="0.3">
      <c r="A429" s="5">
        <v>1</v>
      </c>
      <c r="B429" s="6" t="s">
        <v>219</v>
      </c>
      <c r="C429" s="7" t="s">
        <v>65</v>
      </c>
      <c r="D429" s="8">
        <v>180</v>
      </c>
      <c r="E429" s="9"/>
      <c r="F429" s="4">
        <f>E429*D429</f>
        <v>0</v>
      </c>
      <c r="G429" s="5"/>
    </row>
    <row r="430" spans="1:7" ht="57.6" x14ac:dyDescent="0.3">
      <c r="A430" s="5">
        <v>2</v>
      </c>
      <c r="B430" s="6" t="s">
        <v>115</v>
      </c>
      <c r="C430" s="7" t="s">
        <v>40</v>
      </c>
      <c r="D430" s="8">
        <v>1</v>
      </c>
      <c r="E430" s="9"/>
      <c r="F430" s="4">
        <f t="shared" ref="F430:F439" si="20">E430*D430</f>
        <v>0</v>
      </c>
      <c r="G430" s="5"/>
    </row>
    <row r="431" spans="1:7" x14ac:dyDescent="0.3">
      <c r="A431" s="5">
        <v>3</v>
      </c>
      <c r="B431" s="6" t="s">
        <v>116</v>
      </c>
      <c r="C431" s="7" t="s">
        <v>40</v>
      </c>
      <c r="D431" s="8">
        <v>1</v>
      </c>
      <c r="E431" s="9"/>
      <c r="F431" s="4">
        <f t="shared" si="20"/>
        <v>0</v>
      </c>
      <c r="G431" s="5"/>
    </row>
    <row r="432" spans="1:7" ht="38.4" x14ac:dyDescent="0.3">
      <c r="A432" s="5">
        <v>4</v>
      </c>
      <c r="B432" s="6" t="s">
        <v>117</v>
      </c>
      <c r="C432" s="7" t="s">
        <v>40</v>
      </c>
      <c r="D432" s="8">
        <v>4</v>
      </c>
      <c r="E432" s="9"/>
      <c r="F432" s="4">
        <f t="shared" si="20"/>
        <v>0</v>
      </c>
      <c r="G432" s="5"/>
    </row>
    <row r="433" spans="1:7" x14ac:dyDescent="0.3">
      <c r="A433" s="5">
        <v>5</v>
      </c>
      <c r="B433" s="6" t="s">
        <v>180</v>
      </c>
      <c r="C433" s="7" t="s">
        <v>40</v>
      </c>
      <c r="D433" s="8">
        <v>12</v>
      </c>
      <c r="E433" s="9"/>
      <c r="F433" s="4">
        <f t="shared" si="20"/>
        <v>0</v>
      </c>
      <c r="G433" s="5"/>
    </row>
    <row r="434" spans="1:7" x14ac:dyDescent="0.3">
      <c r="A434" s="5">
        <v>6</v>
      </c>
      <c r="B434" s="6" t="s">
        <v>126</v>
      </c>
      <c r="C434" s="7" t="s">
        <v>40</v>
      </c>
      <c r="D434" s="8">
        <v>2</v>
      </c>
      <c r="E434" s="9"/>
      <c r="F434" s="4">
        <f t="shared" si="20"/>
        <v>0</v>
      </c>
      <c r="G434" s="5"/>
    </row>
    <row r="435" spans="1:7" x14ac:dyDescent="0.3">
      <c r="A435" s="5">
        <v>7</v>
      </c>
      <c r="B435" s="6" t="s">
        <v>127</v>
      </c>
      <c r="C435" s="7" t="s">
        <v>40</v>
      </c>
      <c r="D435" s="8">
        <v>1</v>
      </c>
      <c r="E435" s="9"/>
      <c r="F435" s="4">
        <f t="shared" si="20"/>
        <v>0</v>
      </c>
      <c r="G435" s="5"/>
    </row>
    <row r="436" spans="1:7" ht="38.4" x14ac:dyDescent="0.3">
      <c r="A436" s="5">
        <v>8</v>
      </c>
      <c r="B436" s="6" t="s">
        <v>59</v>
      </c>
      <c r="C436" s="7" t="s">
        <v>40</v>
      </c>
      <c r="D436" s="8">
        <v>1</v>
      </c>
      <c r="E436" s="9"/>
      <c r="F436" s="4">
        <f t="shared" si="20"/>
        <v>0</v>
      </c>
      <c r="G436" s="5"/>
    </row>
    <row r="437" spans="1:7" ht="38.4" x14ac:dyDescent="0.3">
      <c r="A437" s="5">
        <v>9</v>
      </c>
      <c r="B437" s="6" t="s">
        <v>61</v>
      </c>
      <c r="C437" s="7" t="s">
        <v>40</v>
      </c>
      <c r="D437" s="8">
        <v>3</v>
      </c>
      <c r="E437" s="9"/>
      <c r="F437" s="4">
        <f t="shared" si="20"/>
        <v>0</v>
      </c>
      <c r="G437" s="5"/>
    </row>
    <row r="438" spans="1:7" x14ac:dyDescent="0.3">
      <c r="A438" s="5">
        <v>10</v>
      </c>
      <c r="B438" s="6" t="s">
        <v>63</v>
      </c>
      <c r="C438" s="7" t="s">
        <v>40</v>
      </c>
      <c r="D438" s="8">
        <v>5</v>
      </c>
      <c r="E438" s="9"/>
      <c r="F438" s="4">
        <f t="shared" si="20"/>
        <v>0</v>
      </c>
      <c r="G438" s="5"/>
    </row>
    <row r="439" spans="1:7" x14ac:dyDescent="0.3">
      <c r="A439" s="5">
        <v>11</v>
      </c>
      <c r="B439" s="6" t="s">
        <v>183</v>
      </c>
      <c r="C439" s="7" t="s">
        <v>40</v>
      </c>
      <c r="D439" s="8">
        <v>2</v>
      </c>
      <c r="E439" s="9"/>
      <c r="F439" s="4">
        <f t="shared" si="20"/>
        <v>0</v>
      </c>
      <c r="G439" s="5"/>
    </row>
    <row r="440" spans="1:7" x14ac:dyDescent="0.3">
      <c r="A440" s="33" t="s">
        <v>5</v>
      </c>
      <c r="B440" s="33"/>
      <c r="C440" s="33"/>
      <c r="D440" s="33"/>
      <c r="E440" s="33"/>
      <c r="F440" s="19">
        <f>SUM(F429:F439)</f>
        <v>0</v>
      </c>
      <c r="G440" s="22"/>
    </row>
    <row r="441" spans="1:7" x14ac:dyDescent="0.3">
      <c r="A441" s="32" t="s">
        <v>67</v>
      </c>
      <c r="B441" s="32"/>
      <c r="C441" s="32"/>
      <c r="D441" s="32"/>
      <c r="E441" s="32"/>
      <c r="F441" s="32"/>
      <c r="G441" s="32"/>
    </row>
    <row r="442" spans="1:7" x14ac:dyDescent="0.3">
      <c r="A442" s="34" t="s">
        <v>353</v>
      </c>
      <c r="B442" s="34"/>
      <c r="C442" s="34"/>
      <c r="D442" s="34"/>
      <c r="E442" s="34"/>
      <c r="F442" s="34"/>
      <c r="G442" s="34"/>
    </row>
    <row r="443" spans="1:7" x14ac:dyDescent="0.3">
      <c r="A443" s="17" t="s">
        <v>0</v>
      </c>
      <c r="B443" s="17" t="s">
        <v>1</v>
      </c>
      <c r="C443" s="17" t="s">
        <v>2</v>
      </c>
      <c r="D443" s="18" t="s">
        <v>3</v>
      </c>
      <c r="E443" s="18" t="s">
        <v>4</v>
      </c>
      <c r="F443" s="18" t="s">
        <v>5</v>
      </c>
      <c r="G443" s="17" t="s">
        <v>6</v>
      </c>
    </row>
    <row r="444" spans="1:7" x14ac:dyDescent="0.3">
      <c r="A444" s="5">
        <v>1</v>
      </c>
      <c r="B444" s="6" t="s">
        <v>471</v>
      </c>
      <c r="C444" s="7" t="s">
        <v>361</v>
      </c>
      <c r="D444" s="8">
        <v>400</v>
      </c>
      <c r="E444" s="9"/>
      <c r="F444" s="4">
        <f>E444*D444</f>
        <v>0</v>
      </c>
      <c r="G444" s="5"/>
    </row>
    <row r="445" spans="1:7" x14ac:dyDescent="0.3">
      <c r="A445" s="5">
        <v>2</v>
      </c>
      <c r="B445" s="6" t="s">
        <v>472</v>
      </c>
      <c r="C445" s="7" t="s">
        <v>361</v>
      </c>
      <c r="D445" s="8">
        <v>130</v>
      </c>
      <c r="E445" s="9"/>
      <c r="F445" s="4">
        <f t="shared" ref="F445:F468" si="21">E445*D445</f>
        <v>0</v>
      </c>
      <c r="G445" s="5"/>
    </row>
    <row r="446" spans="1:7" x14ac:dyDescent="0.3">
      <c r="A446" s="5">
        <v>3</v>
      </c>
      <c r="B446" s="6" t="s">
        <v>473</v>
      </c>
      <c r="C446" s="7" t="s">
        <v>40</v>
      </c>
      <c r="D446" s="8">
        <v>125</v>
      </c>
      <c r="E446" s="9"/>
      <c r="F446" s="4">
        <f t="shared" si="21"/>
        <v>0</v>
      </c>
      <c r="G446" s="5"/>
    </row>
    <row r="447" spans="1:7" x14ac:dyDescent="0.3">
      <c r="A447" s="5">
        <v>4</v>
      </c>
      <c r="B447" s="6" t="s">
        <v>474</v>
      </c>
      <c r="C447" s="7" t="s">
        <v>40</v>
      </c>
      <c r="D447" s="8">
        <v>520</v>
      </c>
      <c r="E447" s="9"/>
      <c r="F447" s="4">
        <f t="shared" si="21"/>
        <v>0</v>
      </c>
      <c r="G447" s="5"/>
    </row>
    <row r="448" spans="1:7" x14ac:dyDescent="0.3">
      <c r="A448" s="5">
        <v>5</v>
      </c>
      <c r="B448" s="6" t="s">
        <v>475</v>
      </c>
      <c r="C448" s="7" t="s">
        <v>40</v>
      </c>
      <c r="D448" s="8">
        <v>12</v>
      </c>
      <c r="E448" s="9"/>
      <c r="F448" s="4">
        <f t="shared" si="21"/>
        <v>0</v>
      </c>
      <c r="G448" s="5"/>
    </row>
    <row r="449" spans="1:7" x14ac:dyDescent="0.3">
      <c r="A449" s="5">
        <v>6</v>
      </c>
      <c r="B449" s="6" t="s">
        <v>476</v>
      </c>
      <c r="C449" s="7" t="s">
        <v>65</v>
      </c>
      <c r="D449" s="8">
        <v>650</v>
      </c>
      <c r="E449" s="9"/>
      <c r="F449" s="4">
        <f t="shared" si="21"/>
        <v>0</v>
      </c>
      <c r="G449" s="5"/>
    </row>
    <row r="450" spans="1:7" x14ac:dyDescent="0.3">
      <c r="A450" s="5">
        <v>7</v>
      </c>
      <c r="B450" s="6" t="s">
        <v>477</v>
      </c>
      <c r="C450" s="7" t="s">
        <v>65</v>
      </c>
      <c r="D450" s="8">
        <v>500</v>
      </c>
      <c r="E450" s="9"/>
      <c r="F450" s="4">
        <f t="shared" si="21"/>
        <v>0</v>
      </c>
      <c r="G450" s="5"/>
    </row>
    <row r="451" spans="1:7" x14ac:dyDescent="0.3">
      <c r="A451" s="5">
        <v>8</v>
      </c>
      <c r="B451" s="6" t="s">
        <v>478</v>
      </c>
      <c r="C451" s="7" t="s">
        <v>65</v>
      </c>
      <c r="D451" s="8">
        <v>800</v>
      </c>
      <c r="E451" s="9"/>
      <c r="F451" s="4">
        <f t="shared" si="21"/>
        <v>0</v>
      </c>
      <c r="G451" s="5"/>
    </row>
    <row r="452" spans="1:7" x14ac:dyDescent="0.3">
      <c r="A452" s="5">
        <v>9</v>
      </c>
      <c r="B452" s="6" t="s">
        <v>479</v>
      </c>
      <c r="C452" s="7" t="s">
        <v>65</v>
      </c>
      <c r="D452" s="8">
        <v>4000</v>
      </c>
      <c r="E452" s="9"/>
      <c r="F452" s="4">
        <f t="shared" si="21"/>
        <v>0</v>
      </c>
      <c r="G452" s="5"/>
    </row>
    <row r="453" spans="1:7" x14ac:dyDescent="0.3">
      <c r="A453" s="5">
        <v>10</v>
      </c>
      <c r="B453" s="6" t="s">
        <v>480</v>
      </c>
      <c r="C453" s="7" t="s">
        <v>65</v>
      </c>
      <c r="D453" s="8">
        <v>2000</v>
      </c>
      <c r="E453" s="9"/>
      <c r="F453" s="4">
        <f t="shared" si="21"/>
        <v>0</v>
      </c>
      <c r="G453" s="5"/>
    </row>
    <row r="454" spans="1:7" x14ac:dyDescent="0.3">
      <c r="A454" s="5">
        <v>11</v>
      </c>
      <c r="B454" s="6" t="s">
        <v>481</v>
      </c>
      <c r="C454" s="7" t="s">
        <v>65</v>
      </c>
      <c r="D454" s="8">
        <v>2300</v>
      </c>
      <c r="E454" s="9"/>
      <c r="F454" s="4">
        <f t="shared" si="21"/>
        <v>0</v>
      </c>
      <c r="G454" s="5"/>
    </row>
    <row r="455" spans="1:7" x14ac:dyDescent="0.3">
      <c r="A455" s="5">
        <v>12</v>
      </c>
      <c r="B455" s="6" t="s">
        <v>482</v>
      </c>
      <c r="C455" s="7" t="s">
        <v>342</v>
      </c>
      <c r="D455" s="8">
        <v>8000</v>
      </c>
      <c r="E455" s="9"/>
      <c r="F455" s="4">
        <f t="shared" si="21"/>
        <v>0</v>
      </c>
      <c r="G455" s="5"/>
    </row>
    <row r="456" spans="1:7" ht="57.6" x14ac:dyDescent="0.3">
      <c r="A456" s="5">
        <v>13</v>
      </c>
      <c r="B456" s="6" t="s">
        <v>483</v>
      </c>
      <c r="C456" s="7" t="s">
        <v>338</v>
      </c>
      <c r="D456" s="8">
        <v>1</v>
      </c>
      <c r="E456" s="9"/>
      <c r="F456" s="4">
        <f t="shared" si="21"/>
        <v>0</v>
      </c>
      <c r="G456" s="5"/>
    </row>
    <row r="457" spans="1:7" ht="57.6" x14ac:dyDescent="0.3">
      <c r="A457" s="5">
        <v>14</v>
      </c>
      <c r="B457" s="6" t="s">
        <v>484</v>
      </c>
      <c r="C457" s="7" t="s">
        <v>338</v>
      </c>
      <c r="D457" s="8">
        <v>2</v>
      </c>
      <c r="E457" s="9"/>
      <c r="F457" s="4">
        <f t="shared" si="21"/>
        <v>0</v>
      </c>
      <c r="G457" s="5"/>
    </row>
    <row r="458" spans="1:7" ht="57.6" x14ac:dyDescent="0.3">
      <c r="A458" s="5">
        <v>15</v>
      </c>
      <c r="B458" s="6" t="s">
        <v>485</v>
      </c>
      <c r="C458" s="7" t="s">
        <v>338</v>
      </c>
      <c r="D458" s="8">
        <v>8</v>
      </c>
      <c r="E458" s="9"/>
      <c r="F458" s="4">
        <f t="shared" si="21"/>
        <v>0</v>
      </c>
      <c r="G458" s="5"/>
    </row>
    <row r="459" spans="1:7" x14ac:dyDescent="0.3">
      <c r="A459" s="5">
        <v>16</v>
      </c>
      <c r="B459" s="6" t="s">
        <v>486</v>
      </c>
      <c r="C459" s="7" t="s">
        <v>40</v>
      </c>
      <c r="D459" s="8">
        <v>4</v>
      </c>
      <c r="E459" s="9"/>
      <c r="F459" s="4">
        <f t="shared" si="21"/>
        <v>0</v>
      </c>
      <c r="G459" s="5"/>
    </row>
    <row r="460" spans="1:7" ht="38.4" x14ac:dyDescent="0.3">
      <c r="A460" s="5">
        <v>17</v>
      </c>
      <c r="B460" s="6" t="s">
        <v>487</v>
      </c>
      <c r="C460" s="7" t="s">
        <v>40</v>
      </c>
      <c r="D460" s="8">
        <v>5</v>
      </c>
      <c r="E460" s="9"/>
      <c r="F460" s="4">
        <f t="shared" si="21"/>
        <v>0</v>
      </c>
      <c r="G460" s="5"/>
    </row>
    <row r="461" spans="1:7" ht="38.4" x14ac:dyDescent="0.3">
      <c r="A461" s="5">
        <v>18</v>
      </c>
      <c r="B461" s="6" t="s">
        <v>488</v>
      </c>
      <c r="C461" s="7" t="s">
        <v>65</v>
      </c>
      <c r="D461" s="8">
        <v>30</v>
      </c>
      <c r="E461" s="9"/>
      <c r="F461" s="4">
        <f t="shared" si="21"/>
        <v>0</v>
      </c>
      <c r="G461" s="5"/>
    </row>
    <row r="462" spans="1:7" ht="38.4" x14ac:dyDescent="0.3">
      <c r="A462" s="5">
        <v>19</v>
      </c>
      <c r="B462" s="6" t="s">
        <v>431</v>
      </c>
      <c r="C462" s="7" t="s">
        <v>65</v>
      </c>
      <c r="D462" s="8">
        <v>15</v>
      </c>
      <c r="E462" s="9"/>
      <c r="F462" s="4">
        <f t="shared" si="21"/>
        <v>0</v>
      </c>
      <c r="G462" s="5"/>
    </row>
    <row r="463" spans="1:7" x14ac:dyDescent="0.3">
      <c r="A463" s="5">
        <v>20</v>
      </c>
      <c r="B463" s="6" t="s">
        <v>432</v>
      </c>
      <c r="C463" s="7" t="s">
        <v>65</v>
      </c>
      <c r="D463" s="8">
        <v>3000</v>
      </c>
      <c r="E463" s="9"/>
      <c r="F463" s="4">
        <f t="shared" si="21"/>
        <v>0</v>
      </c>
      <c r="G463" s="5"/>
    </row>
    <row r="464" spans="1:7" x14ac:dyDescent="0.3">
      <c r="A464" s="5">
        <v>21</v>
      </c>
      <c r="B464" s="6" t="s">
        <v>489</v>
      </c>
      <c r="C464" s="7" t="s">
        <v>107</v>
      </c>
      <c r="D464" s="8">
        <v>1050</v>
      </c>
      <c r="E464" s="9"/>
      <c r="F464" s="4">
        <f t="shared" si="21"/>
        <v>0</v>
      </c>
      <c r="G464" s="5"/>
    </row>
    <row r="465" spans="1:7" x14ac:dyDescent="0.3">
      <c r="A465" s="5">
        <v>22</v>
      </c>
      <c r="B465" s="6" t="s">
        <v>490</v>
      </c>
      <c r="C465" s="7" t="s">
        <v>107</v>
      </c>
      <c r="D465" s="8">
        <v>450</v>
      </c>
      <c r="E465" s="9"/>
      <c r="F465" s="4">
        <f t="shared" si="21"/>
        <v>0</v>
      </c>
      <c r="G465" s="5"/>
    </row>
    <row r="466" spans="1:7" x14ac:dyDescent="0.3">
      <c r="A466" s="5">
        <v>23</v>
      </c>
      <c r="B466" s="6" t="s">
        <v>491</v>
      </c>
      <c r="C466" s="7" t="s">
        <v>107</v>
      </c>
      <c r="D466" s="8">
        <v>600</v>
      </c>
      <c r="E466" s="9"/>
      <c r="F466" s="4">
        <f t="shared" si="21"/>
        <v>0</v>
      </c>
      <c r="G466" s="5"/>
    </row>
    <row r="467" spans="1:7" x14ac:dyDescent="0.3">
      <c r="A467" s="5">
        <v>24</v>
      </c>
      <c r="B467" s="6" t="s">
        <v>492</v>
      </c>
      <c r="C467" s="7" t="s">
        <v>40</v>
      </c>
      <c r="D467" s="8">
        <v>6</v>
      </c>
      <c r="E467" s="9"/>
      <c r="F467" s="4">
        <f t="shared" si="21"/>
        <v>0</v>
      </c>
      <c r="G467" s="5"/>
    </row>
    <row r="468" spans="1:7" ht="38.4" x14ac:dyDescent="0.3">
      <c r="A468" s="5">
        <v>25</v>
      </c>
      <c r="B468" s="6" t="s">
        <v>493</v>
      </c>
      <c r="C468" s="7" t="s">
        <v>40</v>
      </c>
      <c r="D468" s="8">
        <v>52</v>
      </c>
      <c r="E468" s="9"/>
      <c r="F468" s="4">
        <f t="shared" si="21"/>
        <v>0</v>
      </c>
      <c r="G468" s="5"/>
    </row>
    <row r="469" spans="1:7" x14ac:dyDescent="0.3">
      <c r="A469" s="33" t="s">
        <v>5</v>
      </c>
      <c r="B469" s="33"/>
      <c r="C469" s="33"/>
      <c r="D469" s="33"/>
      <c r="E469" s="33"/>
      <c r="F469" s="19">
        <f>SUM(F444:F468)</f>
        <v>0</v>
      </c>
      <c r="G469" s="20"/>
    </row>
    <row r="470" spans="1:7" x14ac:dyDescent="0.3">
      <c r="A470" s="34" t="s">
        <v>354</v>
      </c>
      <c r="B470" s="34"/>
      <c r="C470" s="34"/>
      <c r="D470" s="34"/>
      <c r="E470" s="34"/>
      <c r="F470" s="34"/>
      <c r="G470" s="34"/>
    </row>
    <row r="471" spans="1:7" x14ac:dyDescent="0.3">
      <c r="A471" s="17" t="s">
        <v>0</v>
      </c>
      <c r="B471" s="17" t="s">
        <v>1</v>
      </c>
      <c r="C471" s="17" t="s">
        <v>2</v>
      </c>
      <c r="D471" s="18" t="s">
        <v>3</v>
      </c>
      <c r="E471" s="18" t="s">
        <v>4</v>
      </c>
      <c r="F471" s="18" t="s">
        <v>5</v>
      </c>
      <c r="G471" s="17" t="s">
        <v>6</v>
      </c>
    </row>
    <row r="472" spans="1:7" x14ac:dyDescent="0.3">
      <c r="A472" s="5">
        <v>1</v>
      </c>
      <c r="B472" s="6" t="s">
        <v>494</v>
      </c>
      <c r="C472" s="7" t="s">
        <v>40</v>
      </c>
      <c r="D472" s="8">
        <v>1</v>
      </c>
      <c r="E472" s="9"/>
      <c r="F472" s="4">
        <f>E472*D472</f>
        <v>0</v>
      </c>
      <c r="G472" s="5"/>
    </row>
    <row r="473" spans="1:7" x14ac:dyDescent="0.3">
      <c r="A473" s="5">
        <v>2</v>
      </c>
      <c r="B473" s="6" t="s">
        <v>495</v>
      </c>
      <c r="C473" s="7" t="s">
        <v>40</v>
      </c>
      <c r="D473" s="8">
        <v>2</v>
      </c>
      <c r="E473" s="9"/>
      <c r="F473" s="4">
        <f t="shared" ref="F473:F484" si="22">E473*D473</f>
        <v>0</v>
      </c>
      <c r="G473" s="5"/>
    </row>
    <row r="474" spans="1:7" x14ac:dyDescent="0.3">
      <c r="A474" s="5">
        <v>3</v>
      </c>
      <c r="B474" s="6" t="s">
        <v>496</v>
      </c>
      <c r="C474" s="7" t="s">
        <v>40</v>
      </c>
      <c r="D474" s="8">
        <v>7</v>
      </c>
      <c r="E474" s="9"/>
      <c r="F474" s="4">
        <f t="shared" si="22"/>
        <v>0</v>
      </c>
      <c r="G474" s="5"/>
    </row>
    <row r="475" spans="1:7" x14ac:dyDescent="0.3">
      <c r="A475" s="5">
        <v>4</v>
      </c>
      <c r="B475" s="6" t="s">
        <v>497</v>
      </c>
      <c r="C475" s="7" t="s">
        <v>40</v>
      </c>
      <c r="D475" s="8">
        <v>1</v>
      </c>
      <c r="E475" s="9"/>
      <c r="F475" s="4">
        <f t="shared" si="22"/>
        <v>0</v>
      </c>
      <c r="G475" s="5"/>
    </row>
    <row r="476" spans="1:7" x14ac:dyDescent="0.3">
      <c r="A476" s="5">
        <v>5</v>
      </c>
      <c r="B476" s="6" t="s">
        <v>498</v>
      </c>
      <c r="C476" s="7" t="s">
        <v>40</v>
      </c>
      <c r="D476" s="8">
        <v>4</v>
      </c>
      <c r="E476" s="9"/>
      <c r="F476" s="4">
        <f t="shared" si="22"/>
        <v>0</v>
      </c>
      <c r="G476" s="5"/>
    </row>
    <row r="477" spans="1:7" x14ac:dyDescent="0.3">
      <c r="A477" s="5">
        <v>6</v>
      </c>
      <c r="B477" s="6" t="s">
        <v>499</v>
      </c>
      <c r="C477" s="7" t="s">
        <v>40</v>
      </c>
      <c r="D477" s="8">
        <v>1</v>
      </c>
      <c r="E477" s="9"/>
      <c r="F477" s="4">
        <f t="shared" si="22"/>
        <v>0</v>
      </c>
      <c r="G477" s="5"/>
    </row>
    <row r="478" spans="1:7" x14ac:dyDescent="0.3">
      <c r="A478" s="5">
        <v>7</v>
      </c>
      <c r="B478" s="6" t="s">
        <v>500</v>
      </c>
      <c r="C478" s="7" t="s">
        <v>40</v>
      </c>
      <c r="D478" s="8">
        <v>50</v>
      </c>
      <c r="E478" s="9"/>
      <c r="F478" s="4">
        <f t="shared" si="22"/>
        <v>0</v>
      </c>
      <c r="G478" s="5"/>
    </row>
    <row r="479" spans="1:7" x14ac:dyDescent="0.3">
      <c r="A479" s="5">
        <v>8</v>
      </c>
      <c r="B479" s="6" t="s">
        <v>501</v>
      </c>
      <c r="C479" s="7" t="s">
        <v>361</v>
      </c>
      <c r="D479" s="8">
        <v>25</v>
      </c>
      <c r="E479" s="9"/>
      <c r="F479" s="4">
        <f t="shared" si="22"/>
        <v>0</v>
      </c>
      <c r="G479" s="5"/>
    </row>
    <row r="480" spans="1:7" x14ac:dyDescent="0.3">
      <c r="A480" s="5">
        <v>9</v>
      </c>
      <c r="B480" s="6" t="s">
        <v>502</v>
      </c>
      <c r="C480" s="7" t="s">
        <v>338</v>
      </c>
      <c r="D480" s="8">
        <v>1</v>
      </c>
      <c r="E480" s="9"/>
      <c r="F480" s="4">
        <f t="shared" si="22"/>
        <v>0</v>
      </c>
      <c r="G480" s="5"/>
    </row>
    <row r="481" spans="1:7" x14ac:dyDescent="0.3">
      <c r="A481" s="5">
        <v>10</v>
      </c>
      <c r="B481" s="6" t="s">
        <v>503</v>
      </c>
      <c r="C481" s="7" t="s">
        <v>40</v>
      </c>
      <c r="D481" s="8">
        <v>3</v>
      </c>
      <c r="E481" s="9"/>
      <c r="F481" s="4">
        <f t="shared" si="22"/>
        <v>0</v>
      </c>
      <c r="G481" s="5"/>
    </row>
    <row r="482" spans="1:7" x14ac:dyDescent="0.3">
      <c r="A482" s="5">
        <v>11</v>
      </c>
      <c r="B482" s="6" t="s">
        <v>504</v>
      </c>
      <c r="C482" s="7" t="s">
        <v>65</v>
      </c>
      <c r="D482" s="8">
        <v>50</v>
      </c>
      <c r="E482" s="9"/>
      <c r="F482" s="4">
        <f t="shared" si="22"/>
        <v>0</v>
      </c>
      <c r="G482" s="5"/>
    </row>
    <row r="483" spans="1:7" x14ac:dyDescent="0.3">
      <c r="A483" s="5">
        <v>12</v>
      </c>
      <c r="B483" s="6" t="s">
        <v>505</v>
      </c>
      <c r="C483" s="7" t="s">
        <v>40</v>
      </c>
      <c r="D483" s="8">
        <v>1</v>
      </c>
      <c r="E483" s="9"/>
      <c r="F483" s="4">
        <f t="shared" si="22"/>
        <v>0</v>
      </c>
      <c r="G483" s="5"/>
    </row>
    <row r="484" spans="1:7" x14ac:dyDescent="0.3">
      <c r="A484" s="5">
        <v>13</v>
      </c>
      <c r="B484" s="6" t="s">
        <v>480</v>
      </c>
      <c r="C484" s="7" t="s">
        <v>65</v>
      </c>
      <c r="D484" s="8">
        <v>150</v>
      </c>
      <c r="E484" s="9"/>
      <c r="F484" s="4">
        <f t="shared" si="22"/>
        <v>0</v>
      </c>
      <c r="G484" s="5"/>
    </row>
    <row r="485" spans="1:7" x14ac:dyDescent="0.3">
      <c r="A485" s="33" t="s">
        <v>5</v>
      </c>
      <c r="B485" s="33"/>
      <c r="C485" s="33"/>
      <c r="D485" s="33"/>
      <c r="E485" s="33"/>
      <c r="F485" s="19">
        <f>SUM(F472:F484)</f>
        <v>0</v>
      </c>
      <c r="G485" s="22"/>
    </row>
    <row r="486" spans="1:7" x14ac:dyDescent="0.3">
      <c r="A486" s="21" t="s">
        <v>0</v>
      </c>
      <c r="B486" s="21" t="s">
        <v>72</v>
      </c>
      <c r="C486" s="29" t="s">
        <v>73</v>
      </c>
      <c r="D486" s="29"/>
      <c r="E486" s="29"/>
      <c r="F486" s="29"/>
      <c r="G486" s="29"/>
    </row>
    <row r="487" spans="1:7" x14ac:dyDescent="0.3">
      <c r="A487" s="15">
        <v>1</v>
      </c>
      <c r="B487" s="16" t="s">
        <v>68</v>
      </c>
      <c r="C487" s="27">
        <f>F386+F406</f>
        <v>0</v>
      </c>
      <c r="D487" s="27"/>
      <c r="E487" s="27"/>
      <c r="F487" s="27"/>
      <c r="G487" s="27"/>
    </row>
    <row r="488" spans="1:7" x14ac:dyDescent="0.3">
      <c r="A488" s="15">
        <v>2</v>
      </c>
      <c r="B488" s="16" t="s">
        <v>69</v>
      </c>
      <c r="C488" s="27">
        <f>F426+F440</f>
        <v>0</v>
      </c>
      <c r="D488" s="27"/>
      <c r="E488" s="27"/>
      <c r="F488" s="27"/>
      <c r="G488" s="27"/>
    </row>
    <row r="489" spans="1:7" x14ac:dyDescent="0.3">
      <c r="A489" s="15">
        <v>3</v>
      </c>
      <c r="B489" s="16" t="s">
        <v>70</v>
      </c>
      <c r="C489" s="27">
        <f>F485+F469</f>
        <v>0</v>
      </c>
      <c r="D489" s="27"/>
      <c r="E489" s="27"/>
      <c r="F489" s="27"/>
      <c r="G489" s="27"/>
    </row>
    <row r="490" spans="1:7" x14ac:dyDescent="0.3">
      <c r="A490" s="39" t="s">
        <v>79</v>
      </c>
      <c r="B490" s="39"/>
      <c r="C490" s="28">
        <f>SUM(C487:F489)</f>
        <v>0</v>
      </c>
      <c r="D490" s="28"/>
      <c r="E490" s="28"/>
      <c r="F490" s="28"/>
      <c r="G490" s="28"/>
    </row>
    <row r="491" spans="1:7" ht="31.2" x14ac:dyDescent="0.3">
      <c r="A491" s="30" t="s">
        <v>80</v>
      </c>
      <c r="B491" s="30"/>
      <c r="C491" s="30"/>
      <c r="D491" s="30"/>
      <c r="E491" s="30"/>
      <c r="F491" s="30"/>
      <c r="G491" s="30"/>
    </row>
    <row r="492" spans="1:7" x14ac:dyDescent="0.3">
      <c r="A492" s="32" t="s">
        <v>9</v>
      </c>
      <c r="B492" s="32"/>
      <c r="C492" s="32"/>
      <c r="D492" s="32"/>
      <c r="E492" s="32"/>
      <c r="F492" s="32"/>
      <c r="G492" s="32"/>
    </row>
    <row r="493" spans="1:7" x14ac:dyDescent="0.3">
      <c r="A493" s="17" t="s">
        <v>0</v>
      </c>
      <c r="B493" s="17" t="s">
        <v>1</v>
      </c>
      <c r="C493" s="17" t="s">
        <v>2</v>
      </c>
      <c r="D493" s="18" t="s">
        <v>3</v>
      </c>
      <c r="E493" s="18" t="s">
        <v>4</v>
      </c>
      <c r="F493" s="18" t="s">
        <v>5</v>
      </c>
      <c r="G493" s="17" t="s">
        <v>6</v>
      </c>
    </row>
    <row r="494" spans="1:7" x14ac:dyDescent="0.3">
      <c r="A494" s="5">
        <v>1</v>
      </c>
      <c r="B494" s="6" t="s">
        <v>220</v>
      </c>
      <c r="C494" s="7" t="s">
        <v>39</v>
      </c>
      <c r="D494" s="8">
        <v>365</v>
      </c>
      <c r="E494" s="9"/>
      <c r="F494" s="4">
        <f>E494*D494</f>
        <v>0</v>
      </c>
      <c r="G494" s="5"/>
    </row>
    <row r="495" spans="1:7" x14ac:dyDescent="0.3">
      <c r="A495" s="5">
        <v>2</v>
      </c>
      <c r="B495" s="6" t="s">
        <v>191</v>
      </c>
      <c r="C495" s="7" t="s">
        <v>152</v>
      </c>
      <c r="D495" s="8">
        <v>36.5</v>
      </c>
      <c r="E495" s="9"/>
      <c r="F495" s="4">
        <f t="shared" ref="F495:F514" si="23">E495*D495</f>
        <v>0</v>
      </c>
      <c r="G495" s="5"/>
    </row>
    <row r="496" spans="1:7" x14ac:dyDescent="0.3">
      <c r="A496" s="5">
        <v>3</v>
      </c>
      <c r="B496" s="6" t="s">
        <v>205</v>
      </c>
      <c r="C496" s="7" t="s">
        <v>152</v>
      </c>
      <c r="D496" s="8">
        <v>36.5</v>
      </c>
      <c r="E496" s="9"/>
      <c r="F496" s="4">
        <f t="shared" si="23"/>
        <v>0</v>
      </c>
      <c r="G496" s="5"/>
    </row>
    <row r="497" spans="1:7" x14ac:dyDescent="0.3">
      <c r="A497" s="5">
        <v>4</v>
      </c>
      <c r="B497" s="6" t="s">
        <v>206</v>
      </c>
      <c r="C497" s="7" t="s">
        <v>39</v>
      </c>
      <c r="D497" s="8">
        <v>365</v>
      </c>
      <c r="E497" s="9"/>
      <c r="F497" s="4">
        <f t="shared" si="23"/>
        <v>0</v>
      </c>
      <c r="G497" s="5"/>
    </row>
    <row r="498" spans="1:7" ht="38.4" x14ac:dyDescent="0.3">
      <c r="A498" s="5">
        <v>5</v>
      </c>
      <c r="B498" s="6" t="s">
        <v>221</v>
      </c>
      <c r="C498" s="7" t="s">
        <v>39</v>
      </c>
      <c r="D498" s="8">
        <v>365</v>
      </c>
      <c r="E498" s="9"/>
      <c r="F498" s="4">
        <f t="shared" si="23"/>
        <v>0</v>
      </c>
      <c r="G498" s="5"/>
    </row>
    <row r="499" spans="1:7" ht="38.4" x14ac:dyDescent="0.3">
      <c r="A499" s="5">
        <v>6</v>
      </c>
      <c r="B499" s="6" t="s">
        <v>222</v>
      </c>
      <c r="C499" s="7" t="s">
        <v>40</v>
      </c>
      <c r="D499" s="8">
        <v>7</v>
      </c>
      <c r="E499" s="9"/>
      <c r="F499" s="4">
        <f t="shared" si="23"/>
        <v>0</v>
      </c>
      <c r="G499" s="5"/>
    </row>
    <row r="500" spans="1:7" x14ac:dyDescent="0.3">
      <c r="A500" s="5">
        <v>7</v>
      </c>
      <c r="B500" s="6" t="s">
        <v>223</v>
      </c>
      <c r="C500" s="7" t="s">
        <v>40</v>
      </c>
      <c r="D500" s="8">
        <v>12</v>
      </c>
      <c r="E500" s="9"/>
      <c r="F500" s="4">
        <f t="shared" si="23"/>
        <v>0</v>
      </c>
      <c r="G500" s="5"/>
    </row>
    <row r="501" spans="1:7" x14ac:dyDescent="0.3">
      <c r="A501" s="5">
        <v>8</v>
      </c>
      <c r="B501" s="6" t="s">
        <v>94</v>
      </c>
      <c r="C501" s="7" t="s">
        <v>40</v>
      </c>
      <c r="D501" s="8">
        <v>147</v>
      </c>
      <c r="E501" s="9"/>
      <c r="F501" s="4">
        <f t="shared" si="23"/>
        <v>0</v>
      </c>
      <c r="G501" s="5"/>
    </row>
    <row r="502" spans="1:7" x14ac:dyDescent="0.3">
      <c r="A502" s="5">
        <v>9</v>
      </c>
      <c r="B502" s="6" t="s">
        <v>134</v>
      </c>
      <c r="C502" s="7" t="s">
        <v>39</v>
      </c>
      <c r="D502" s="8">
        <v>10</v>
      </c>
      <c r="E502" s="9"/>
      <c r="F502" s="4">
        <f t="shared" si="23"/>
        <v>0</v>
      </c>
      <c r="G502" s="5"/>
    </row>
    <row r="503" spans="1:7" x14ac:dyDescent="0.3">
      <c r="A503" s="5">
        <v>10</v>
      </c>
      <c r="B503" s="6" t="s">
        <v>135</v>
      </c>
      <c r="C503" s="7" t="s">
        <v>39</v>
      </c>
      <c r="D503" s="8">
        <v>12</v>
      </c>
      <c r="E503" s="9"/>
      <c r="F503" s="4">
        <f t="shared" si="23"/>
        <v>0</v>
      </c>
      <c r="G503" s="5"/>
    </row>
    <row r="504" spans="1:7" ht="38.4" x14ac:dyDescent="0.3">
      <c r="A504" s="5">
        <v>11</v>
      </c>
      <c r="B504" s="6" t="s">
        <v>97</v>
      </c>
      <c r="C504" s="7" t="s">
        <v>39</v>
      </c>
      <c r="D504" s="8">
        <v>4836</v>
      </c>
      <c r="E504" s="9"/>
      <c r="F504" s="4">
        <f t="shared" si="23"/>
        <v>0</v>
      </c>
      <c r="G504" s="5"/>
    </row>
    <row r="505" spans="1:7" x14ac:dyDescent="0.3">
      <c r="A505" s="5">
        <v>12</v>
      </c>
      <c r="B505" s="6" t="s">
        <v>98</v>
      </c>
      <c r="C505" s="7" t="s">
        <v>39</v>
      </c>
      <c r="D505" s="8">
        <v>4170</v>
      </c>
      <c r="E505" s="9"/>
      <c r="F505" s="4">
        <f t="shared" si="23"/>
        <v>0</v>
      </c>
      <c r="G505" s="5"/>
    </row>
    <row r="506" spans="1:7" ht="38.4" x14ac:dyDescent="0.3">
      <c r="A506" s="5">
        <v>13</v>
      </c>
      <c r="B506" s="6" t="s">
        <v>136</v>
      </c>
      <c r="C506" s="7" t="s">
        <v>39</v>
      </c>
      <c r="D506" s="8">
        <v>1120</v>
      </c>
      <c r="E506" s="9"/>
      <c r="F506" s="4">
        <f t="shared" si="23"/>
        <v>0</v>
      </c>
      <c r="G506" s="5"/>
    </row>
    <row r="507" spans="1:7" x14ac:dyDescent="0.3">
      <c r="A507" s="5">
        <v>14</v>
      </c>
      <c r="B507" s="6" t="s">
        <v>137</v>
      </c>
      <c r="C507" s="7" t="s">
        <v>39</v>
      </c>
      <c r="D507" s="8">
        <v>644</v>
      </c>
      <c r="E507" s="9"/>
      <c r="F507" s="4">
        <f t="shared" si="23"/>
        <v>0</v>
      </c>
      <c r="G507" s="5"/>
    </row>
    <row r="508" spans="1:7" x14ac:dyDescent="0.3">
      <c r="A508" s="5">
        <v>15</v>
      </c>
      <c r="B508" s="6" t="s">
        <v>224</v>
      </c>
      <c r="C508" s="7" t="s">
        <v>39</v>
      </c>
      <c r="D508" s="8">
        <v>264</v>
      </c>
      <c r="E508" s="9"/>
      <c r="F508" s="4">
        <f t="shared" si="23"/>
        <v>0</v>
      </c>
      <c r="G508" s="5"/>
    </row>
    <row r="509" spans="1:7" ht="38.4" x14ac:dyDescent="0.3">
      <c r="A509" s="5">
        <v>16</v>
      </c>
      <c r="B509" s="6" t="s">
        <v>225</v>
      </c>
      <c r="C509" s="7" t="s">
        <v>46</v>
      </c>
      <c r="D509" s="8">
        <v>54</v>
      </c>
      <c r="E509" s="9"/>
      <c r="F509" s="4">
        <f t="shared" si="23"/>
        <v>0</v>
      </c>
      <c r="G509" s="5"/>
    </row>
    <row r="510" spans="1:7" ht="38.4" x14ac:dyDescent="0.3">
      <c r="A510" s="5">
        <v>17</v>
      </c>
      <c r="B510" s="6" t="s">
        <v>226</v>
      </c>
      <c r="C510" s="7" t="s">
        <v>46</v>
      </c>
      <c r="D510" s="8">
        <v>52</v>
      </c>
      <c r="E510" s="9"/>
      <c r="F510" s="4">
        <f t="shared" si="23"/>
        <v>0</v>
      </c>
      <c r="G510" s="5"/>
    </row>
    <row r="511" spans="1:7" x14ac:dyDescent="0.3">
      <c r="A511" s="5">
        <v>18</v>
      </c>
      <c r="B511" s="6" t="s">
        <v>227</v>
      </c>
      <c r="C511" s="7" t="s">
        <v>46</v>
      </c>
      <c r="D511" s="8">
        <v>24</v>
      </c>
      <c r="E511" s="9"/>
      <c r="F511" s="4">
        <f t="shared" si="23"/>
        <v>0</v>
      </c>
      <c r="G511" s="5"/>
    </row>
    <row r="512" spans="1:7" ht="38.4" x14ac:dyDescent="0.3">
      <c r="A512" s="5">
        <v>19</v>
      </c>
      <c r="B512" s="6" t="s">
        <v>228</v>
      </c>
      <c r="C512" s="7" t="s">
        <v>39</v>
      </c>
      <c r="D512" s="8">
        <v>125</v>
      </c>
      <c r="E512" s="9"/>
      <c r="F512" s="4">
        <f t="shared" si="23"/>
        <v>0</v>
      </c>
      <c r="G512" s="5"/>
    </row>
    <row r="513" spans="1:7" ht="38.4" x14ac:dyDescent="0.3">
      <c r="A513" s="5">
        <v>20</v>
      </c>
      <c r="B513" s="6" t="s">
        <v>229</v>
      </c>
      <c r="C513" s="7" t="s">
        <v>40</v>
      </c>
      <c r="D513" s="8">
        <v>24</v>
      </c>
      <c r="E513" s="9"/>
      <c r="F513" s="4">
        <f t="shared" si="23"/>
        <v>0</v>
      </c>
      <c r="G513" s="5"/>
    </row>
    <row r="514" spans="1:7" ht="38.4" x14ac:dyDescent="0.3">
      <c r="A514" s="5">
        <v>21</v>
      </c>
      <c r="B514" s="6" t="s">
        <v>230</v>
      </c>
      <c r="C514" s="7" t="s">
        <v>39</v>
      </c>
      <c r="D514" s="8">
        <v>27</v>
      </c>
      <c r="E514" s="9"/>
      <c r="F514" s="4">
        <f t="shared" si="23"/>
        <v>0</v>
      </c>
      <c r="G514" s="5"/>
    </row>
    <row r="515" spans="1:7" x14ac:dyDescent="0.3">
      <c r="A515" s="33" t="s">
        <v>5</v>
      </c>
      <c r="B515" s="33"/>
      <c r="C515" s="33"/>
      <c r="D515" s="33"/>
      <c r="E515" s="33"/>
      <c r="F515" s="19">
        <f>SUM(F494:F514)</f>
        <v>0</v>
      </c>
      <c r="G515" s="20"/>
    </row>
    <row r="516" spans="1:7" x14ac:dyDescent="0.3">
      <c r="A516" s="32" t="s">
        <v>47</v>
      </c>
      <c r="B516" s="32"/>
      <c r="C516" s="32"/>
      <c r="D516" s="32"/>
      <c r="E516" s="32"/>
      <c r="F516" s="32"/>
      <c r="G516" s="32"/>
    </row>
    <row r="517" spans="1:7" x14ac:dyDescent="0.3">
      <c r="A517" s="17" t="s">
        <v>0</v>
      </c>
      <c r="B517" s="17" t="s">
        <v>1</v>
      </c>
      <c r="C517" s="17" t="s">
        <v>2</v>
      </c>
      <c r="D517" s="18" t="s">
        <v>3</v>
      </c>
      <c r="E517" s="18" t="s">
        <v>4</v>
      </c>
      <c r="F517" s="18" t="s">
        <v>5</v>
      </c>
      <c r="G517" s="17" t="s">
        <v>6</v>
      </c>
    </row>
    <row r="518" spans="1:7" x14ac:dyDescent="0.3">
      <c r="A518" s="5">
        <v>1</v>
      </c>
      <c r="B518" s="6" t="s">
        <v>112</v>
      </c>
      <c r="C518" s="7" t="s">
        <v>65</v>
      </c>
      <c r="D518" s="8">
        <v>150</v>
      </c>
      <c r="E518" s="9"/>
      <c r="F518" s="4">
        <f>E518*D518</f>
        <v>0</v>
      </c>
      <c r="G518" s="5"/>
    </row>
    <row r="519" spans="1:7" ht="38.4" x14ac:dyDescent="0.3">
      <c r="A519" s="5">
        <v>2</v>
      </c>
      <c r="B519" s="6" t="s">
        <v>231</v>
      </c>
      <c r="C519" s="7" t="s">
        <v>65</v>
      </c>
      <c r="D519" s="8">
        <v>350</v>
      </c>
      <c r="E519" s="9"/>
      <c r="F519" s="4">
        <f t="shared" ref="F519:F541" si="24">E519*D519</f>
        <v>0</v>
      </c>
      <c r="G519" s="5"/>
    </row>
    <row r="520" spans="1:7" ht="38.4" x14ac:dyDescent="0.3">
      <c r="A520" s="5">
        <v>3</v>
      </c>
      <c r="B520" s="6" t="s">
        <v>232</v>
      </c>
      <c r="C520" s="7" t="s">
        <v>65</v>
      </c>
      <c r="D520" s="8">
        <v>350</v>
      </c>
      <c r="E520" s="9"/>
      <c r="F520" s="4">
        <f t="shared" si="24"/>
        <v>0</v>
      </c>
      <c r="G520" s="5"/>
    </row>
    <row r="521" spans="1:7" ht="57.6" x14ac:dyDescent="0.3">
      <c r="A521" s="5">
        <v>4</v>
      </c>
      <c r="B521" s="6" t="s">
        <v>233</v>
      </c>
      <c r="C521" s="7" t="s">
        <v>40</v>
      </c>
      <c r="D521" s="8">
        <v>4</v>
      </c>
      <c r="E521" s="9"/>
      <c r="F521" s="4">
        <f t="shared" si="24"/>
        <v>0</v>
      </c>
      <c r="G521" s="5"/>
    </row>
    <row r="522" spans="1:7" x14ac:dyDescent="0.3">
      <c r="A522" s="5">
        <v>5</v>
      </c>
      <c r="B522" s="6" t="s">
        <v>116</v>
      </c>
      <c r="C522" s="7" t="s">
        <v>40</v>
      </c>
      <c r="D522" s="8">
        <v>5</v>
      </c>
      <c r="E522" s="9"/>
      <c r="F522" s="4">
        <f t="shared" si="24"/>
        <v>0</v>
      </c>
      <c r="G522" s="5"/>
    </row>
    <row r="523" spans="1:7" ht="38.4" x14ac:dyDescent="0.3">
      <c r="A523" s="5">
        <v>6</v>
      </c>
      <c r="B523" s="6" t="s">
        <v>117</v>
      </c>
      <c r="C523" s="7" t="s">
        <v>40</v>
      </c>
      <c r="D523" s="8">
        <v>120</v>
      </c>
      <c r="E523" s="9"/>
      <c r="F523" s="4">
        <f t="shared" si="24"/>
        <v>0</v>
      </c>
      <c r="G523" s="5"/>
    </row>
    <row r="524" spans="1:7" ht="38.4" x14ac:dyDescent="0.3">
      <c r="A524" s="5">
        <v>7</v>
      </c>
      <c r="B524" s="6" t="s">
        <v>118</v>
      </c>
      <c r="C524" s="7" t="s">
        <v>40</v>
      </c>
      <c r="D524" s="8">
        <v>45</v>
      </c>
      <c r="E524" s="9"/>
      <c r="F524" s="4">
        <f t="shared" si="24"/>
        <v>0</v>
      </c>
      <c r="G524" s="5"/>
    </row>
    <row r="525" spans="1:7" ht="38.4" x14ac:dyDescent="0.3">
      <c r="A525" s="5">
        <v>8</v>
      </c>
      <c r="B525" s="6" t="s">
        <v>119</v>
      </c>
      <c r="C525" s="7" t="s">
        <v>40</v>
      </c>
      <c r="D525" s="8">
        <v>10</v>
      </c>
      <c r="E525" s="9"/>
      <c r="F525" s="4">
        <f t="shared" si="24"/>
        <v>0</v>
      </c>
      <c r="G525" s="5"/>
    </row>
    <row r="526" spans="1:7" ht="38.4" x14ac:dyDescent="0.3">
      <c r="A526" s="5">
        <v>9</v>
      </c>
      <c r="B526" s="6" t="s">
        <v>120</v>
      </c>
      <c r="C526" s="7" t="s">
        <v>40</v>
      </c>
      <c r="D526" s="8">
        <v>25</v>
      </c>
      <c r="E526" s="9"/>
      <c r="F526" s="4">
        <f t="shared" si="24"/>
        <v>0</v>
      </c>
      <c r="G526" s="5"/>
    </row>
    <row r="527" spans="1:7" ht="38.4" x14ac:dyDescent="0.3">
      <c r="A527" s="5">
        <v>10</v>
      </c>
      <c r="B527" s="6" t="s">
        <v>121</v>
      </c>
      <c r="C527" s="7" t="s">
        <v>40</v>
      </c>
      <c r="D527" s="8">
        <v>7</v>
      </c>
      <c r="E527" s="9"/>
      <c r="F527" s="4">
        <f t="shared" si="24"/>
        <v>0</v>
      </c>
      <c r="G527" s="5"/>
    </row>
    <row r="528" spans="1:7" x14ac:dyDescent="0.3">
      <c r="A528" s="5">
        <v>11</v>
      </c>
      <c r="B528" s="6" t="s">
        <v>122</v>
      </c>
      <c r="C528" s="7" t="s">
        <v>40</v>
      </c>
      <c r="D528" s="8">
        <v>1</v>
      </c>
      <c r="E528" s="9"/>
      <c r="F528" s="4">
        <f t="shared" si="24"/>
        <v>0</v>
      </c>
      <c r="G528" s="5"/>
    </row>
    <row r="529" spans="1:7" ht="38.4" x14ac:dyDescent="0.3">
      <c r="A529" s="5">
        <v>12</v>
      </c>
      <c r="B529" s="6" t="s">
        <v>234</v>
      </c>
      <c r="C529" s="7" t="s">
        <v>66</v>
      </c>
      <c r="D529" s="8">
        <v>80</v>
      </c>
      <c r="E529" s="9"/>
      <c r="F529" s="4">
        <f t="shared" si="24"/>
        <v>0</v>
      </c>
      <c r="G529" s="5"/>
    </row>
    <row r="530" spans="1:7" x14ac:dyDescent="0.3">
      <c r="A530" s="5">
        <v>13</v>
      </c>
      <c r="B530" s="6" t="s">
        <v>124</v>
      </c>
      <c r="C530" s="7" t="s">
        <v>40</v>
      </c>
      <c r="D530" s="8">
        <v>40</v>
      </c>
      <c r="E530" s="9"/>
      <c r="F530" s="4">
        <f t="shared" si="24"/>
        <v>0</v>
      </c>
      <c r="G530" s="5"/>
    </row>
    <row r="531" spans="1:7" x14ac:dyDescent="0.3">
      <c r="A531" s="5">
        <v>14</v>
      </c>
      <c r="B531" s="6" t="s">
        <v>125</v>
      </c>
      <c r="C531" s="7" t="s">
        <v>40</v>
      </c>
      <c r="D531" s="8">
        <v>12</v>
      </c>
      <c r="E531" s="9"/>
      <c r="F531" s="4">
        <f t="shared" si="24"/>
        <v>0</v>
      </c>
      <c r="G531" s="5"/>
    </row>
    <row r="532" spans="1:7" x14ac:dyDescent="0.3">
      <c r="A532" s="5">
        <v>15</v>
      </c>
      <c r="B532" s="6" t="s">
        <v>126</v>
      </c>
      <c r="C532" s="7" t="s">
        <v>40</v>
      </c>
      <c r="D532" s="8">
        <v>15</v>
      </c>
      <c r="E532" s="9"/>
      <c r="F532" s="4">
        <f t="shared" si="24"/>
        <v>0</v>
      </c>
      <c r="G532" s="5"/>
    </row>
    <row r="533" spans="1:7" x14ac:dyDescent="0.3">
      <c r="A533" s="5">
        <v>16</v>
      </c>
      <c r="B533" s="6" t="s">
        <v>127</v>
      </c>
      <c r="C533" s="7" t="s">
        <v>40</v>
      </c>
      <c r="D533" s="8">
        <v>50</v>
      </c>
      <c r="E533" s="9"/>
      <c r="F533" s="4">
        <f t="shared" si="24"/>
        <v>0</v>
      </c>
      <c r="G533" s="5"/>
    </row>
    <row r="534" spans="1:7" x14ac:dyDescent="0.3">
      <c r="A534" s="5">
        <v>17</v>
      </c>
      <c r="B534" s="6" t="s">
        <v>235</v>
      </c>
      <c r="C534" s="7" t="s">
        <v>40</v>
      </c>
      <c r="D534" s="8">
        <v>48</v>
      </c>
      <c r="E534" s="9"/>
      <c r="F534" s="4">
        <f t="shared" si="24"/>
        <v>0</v>
      </c>
      <c r="G534" s="5"/>
    </row>
    <row r="535" spans="1:7" ht="38.4" x14ac:dyDescent="0.3">
      <c r="A535" s="5">
        <v>18</v>
      </c>
      <c r="B535" s="6" t="s">
        <v>59</v>
      </c>
      <c r="C535" s="7" t="s">
        <v>40</v>
      </c>
      <c r="D535" s="8">
        <v>4</v>
      </c>
      <c r="E535" s="9"/>
      <c r="F535" s="4">
        <f t="shared" si="24"/>
        <v>0</v>
      </c>
      <c r="G535" s="5"/>
    </row>
    <row r="536" spans="1:7" ht="38.4" x14ac:dyDescent="0.3">
      <c r="A536" s="5">
        <v>19</v>
      </c>
      <c r="B536" s="6" t="s">
        <v>61</v>
      </c>
      <c r="C536" s="7" t="s">
        <v>40</v>
      </c>
      <c r="D536" s="8">
        <v>22</v>
      </c>
      <c r="E536" s="9"/>
      <c r="F536" s="4">
        <f t="shared" si="24"/>
        <v>0</v>
      </c>
      <c r="G536" s="5"/>
    </row>
    <row r="537" spans="1:7" x14ac:dyDescent="0.3">
      <c r="A537" s="5">
        <v>20</v>
      </c>
      <c r="B537" s="6" t="s">
        <v>129</v>
      </c>
      <c r="C537" s="7" t="s">
        <v>40</v>
      </c>
      <c r="D537" s="8">
        <v>7</v>
      </c>
      <c r="E537" s="9"/>
      <c r="F537" s="4">
        <f t="shared" si="24"/>
        <v>0</v>
      </c>
      <c r="G537" s="5"/>
    </row>
    <row r="538" spans="1:7" x14ac:dyDescent="0.3">
      <c r="A538" s="5">
        <v>21</v>
      </c>
      <c r="B538" s="6" t="s">
        <v>63</v>
      </c>
      <c r="C538" s="7" t="s">
        <v>40</v>
      </c>
      <c r="D538" s="8">
        <v>60</v>
      </c>
      <c r="E538" s="9"/>
      <c r="F538" s="4">
        <f t="shared" si="24"/>
        <v>0</v>
      </c>
      <c r="G538" s="5"/>
    </row>
    <row r="539" spans="1:7" x14ac:dyDescent="0.3">
      <c r="A539" s="5">
        <v>22</v>
      </c>
      <c r="B539" s="6" t="s">
        <v>236</v>
      </c>
      <c r="C539" s="7" t="s">
        <v>40</v>
      </c>
      <c r="D539" s="8">
        <v>3</v>
      </c>
      <c r="E539" s="9"/>
      <c r="F539" s="4">
        <f t="shared" si="24"/>
        <v>0</v>
      </c>
      <c r="G539" s="5"/>
    </row>
    <row r="540" spans="1:7" x14ac:dyDescent="0.3">
      <c r="A540" s="5">
        <v>23</v>
      </c>
      <c r="B540" s="6" t="s">
        <v>237</v>
      </c>
      <c r="C540" s="7" t="s">
        <v>40</v>
      </c>
      <c r="D540" s="8">
        <v>5</v>
      </c>
      <c r="E540" s="9"/>
      <c r="F540" s="4">
        <f t="shared" si="24"/>
        <v>0</v>
      </c>
      <c r="G540" s="5"/>
    </row>
    <row r="541" spans="1:7" x14ac:dyDescent="0.3">
      <c r="A541" s="5">
        <v>24</v>
      </c>
      <c r="B541" s="6" t="s">
        <v>238</v>
      </c>
      <c r="C541" s="7" t="s">
        <v>40</v>
      </c>
      <c r="D541" s="8">
        <v>50</v>
      </c>
      <c r="E541" s="9"/>
      <c r="F541" s="4">
        <f t="shared" si="24"/>
        <v>0</v>
      </c>
      <c r="G541" s="5"/>
    </row>
    <row r="542" spans="1:7" x14ac:dyDescent="0.3">
      <c r="A542" s="33" t="s">
        <v>5</v>
      </c>
      <c r="B542" s="33"/>
      <c r="C542" s="33"/>
      <c r="D542" s="33"/>
      <c r="E542" s="33"/>
      <c r="F542" s="19">
        <f>SUM(F518:F541)</f>
        <v>0</v>
      </c>
      <c r="G542" s="20"/>
    </row>
    <row r="543" spans="1:7" x14ac:dyDescent="0.3">
      <c r="A543" s="32" t="s">
        <v>67</v>
      </c>
      <c r="B543" s="32"/>
      <c r="C543" s="32"/>
      <c r="D543" s="32"/>
      <c r="E543" s="32"/>
      <c r="F543" s="32"/>
      <c r="G543" s="32"/>
    </row>
    <row r="544" spans="1:7" x14ac:dyDescent="0.3">
      <c r="A544" s="17" t="s">
        <v>0</v>
      </c>
      <c r="B544" s="17" t="s">
        <v>1</v>
      </c>
      <c r="C544" s="17" t="s">
        <v>2</v>
      </c>
      <c r="D544" s="18" t="s">
        <v>3</v>
      </c>
      <c r="E544" s="18" t="s">
        <v>4</v>
      </c>
      <c r="F544" s="18" t="s">
        <v>5</v>
      </c>
      <c r="G544" s="17" t="s">
        <v>6</v>
      </c>
    </row>
    <row r="545" spans="1:7" x14ac:dyDescent="0.3">
      <c r="A545" s="5">
        <v>1</v>
      </c>
      <c r="B545" s="6" t="s">
        <v>506</v>
      </c>
      <c r="C545" s="7" t="s">
        <v>40</v>
      </c>
      <c r="D545" s="8">
        <v>15</v>
      </c>
      <c r="E545" s="9"/>
      <c r="F545" s="4">
        <f>E545*D545</f>
        <v>0</v>
      </c>
      <c r="G545" s="5"/>
    </row>
    <row r="546" spans="1:7" x14ac:dyDescent="0.3">
      <c r="A546" s="5">
        <v>2</v>
      </c>
      <c r="B546" s="6" t="s">
        <v>507</v>
      </c>
      <c r="C546" s="7" t="s">
        <v>40</v>
      </c>
      <c r="D546" s="8">
        <v>450</v>
      </c>
      <c r="E546" s="9"/>
      <c r="F546" s="4">
        <f t="shared" ref="F546:F552" si="25">E546*D546</f>
        <v>0</v>
      </c>
      <c r="G546" s="5"/>
    </row>
    <row r="547" spans="1:7" x14ac:dyDescent="0.3">
      <c r="A547" s="5">
        <v>3</v>
      </c>
      <c r="B547" s="6" t="s">
        <v>508</v>
      </c>
      <c r="C547" s="7" t="s">
        <v>40</v>
      </c>
      <c r="D547" s="8">
        <v>15</v>
      </c>
      <c r="E547" s="9"/>
      <c r="F547" s="4">
        <f t="shared" si="25"/>
        <v>0</v>
      </c>
      <c r="G547" s="5"/>
    </row>
    <row r="548" spans="1:7" x14ac:dyDescent="0.3">
      <c r="A548" s="5">
        <v>4</v>
      </c>
      <c r="B548" s="6" t="s">
        <v>368</v>
      </c>
      <c r="C548" s="7" t="s">
        <v>40</v>
      </c>
      <c r="D548" s="8">
        <v>10</v>
      </c>
      <c r="E548" s="9"/>
      <c r="F548" s="4">
        <f t="shared" si="25"/>
        <v>0</v>
      </c>
      <c r="G548" s="5"/>
    </row>
    <row r="549" spans="1:7" x14ac:dyDescent="0.3">
      <c r="A549" s="5">
        <v>5</v>
      </c>
      <c r="B549" s="6" t="s">
        <v>509</v>
      </c>
      <c r="C549" s="7" t="s">
        <v>40</v>
      </c>
      <c r="D549" s="8">
        <v>120</v>
      </c>
      <c r="E549" s="9"/>
      <c r="F549" s="4">
        <f t="shared" si="25"/>
        <v>0</v>
      </c>
      <c r="G549" s="5"/>
    </row>
    <row r="550" spans="1:7" x14ac:dyDescent="0.3">
      <c r="A550" s="5">
        <v>6</v>
      </c>
      <c r="B550" s="6" t="s">
        <v>365</v>
      </c>
      <c r="C550" s="7" t="s">
        <v>40</v>
      </c>
      <c r="D550" s="8">
        <v>15</v>
      </c>
      <c r="E550" s="9"/>
      <c r="F550" s="4">
        <f t="shared" si="25"/>
        <v>0</v>
      </c>
      <c r="G550" s="5"/>
    </row>
    <row r="551" spans="1:7" x14ac:dyDescent="0.3">
      <c r="A551" s="5">
        <v>7</v>
      </c>
      <c r="B551" s="6" t="s">
        <v>510</v>
      </c>
      <c r="C551" s="7" t="s">
        <v>40</v>
      </c>
      <c r="D551" s="8">
        <v>60</v>
      </c>
      <c r="E551" s="9"/>
      <c r="F551" s="4">
        <f t="shared" si="25"/>
        <v>0</v>
      </c>
      <c r="G551" s="5"/>
    </row>
    <row r="552" spans="1:7" x14ac:dyDescent="0.3">
      <c r="A552" s="5">
        <v>8</v>
      </c>
      <c r="B552" s="6" t="s">
        <v>511</v>
      </c>
      <c r="C552" s="7" t="s">
        <v>40</v>
      </c>
      <c r="D552" s="8">
        <v>8</v>
      </c>
      <c r="E552" s="9"/>
      <c r="F552" s="4">
        <f t="shared" si="25"/>
        <v>0</v>
      </c>
      <c r="G552" s="5"/>
    </row>
    <row r="553" spans="1:7" x14ac:dyDescent="0.3">
      <c r="A553" s="33" t="s">
        <v>5</v>
      </c>
      <c r="B553" s="33"/>
      <c r="C553" s="33"/>
      <c r="D553" s="33"/>
      <c r="E553" s="33"/>
      <c r="F553" s="19">
        <f>SUM(F545:F552)</f>
        <v>0</v>
      </c>
      <c r="G553" s="20"/>
    </row>
    <row r="554" spans="1:7" x14ac:dyDescent="0.3">
      <c r="A554" s="21" t="s">
        <v>0</v>
      </c>
      <c r="B554" s="21" t="s">
        <v>72</v>
      </c>
      <c r="C554" s="29" t="s">
        <v>73</v>
      </c>
      <c r="D554" s="29"/>
      <c r="E554" s="29"/>
      <c r="F554" s="29"/>
      <c r="G554" s="29"/>
    </row>
    <row r="555" spans="1:7" x14ac:dyDescent="0.3">
      <c r="A555" s="15">
        <v>1</v>
      </c>
      <c r="B555" s="16" t="s">
        <v>68</v>
      </c>
      <c r="C555" s="27">
        <f>F515</f>
        <v>0</v>
      </c>
      <c r="D555" s="27"/>
      <c r="E555" s="27"/>
      <c r="F555" s="27"/>
      <c r="G555" s="27"/>
    </row>
    <row r="556" spans="1:7" x14ac:dyDescent="0.3">
      <c r="A556" s="15">
        <v>2</v>
      </c>
      <c r="B556" s="16" t="s">
        <v>69</v>
      </c>
      <c r="C556" s="27">
        <f>F542</f>
        <v>0</v>
      </c>
      <c r="D556" s="27"/>
      <c r="E556" s="27"/>
      <c r="F556" s="27"/>
      <c r="G556" s="27"/>
    </row>
    <row r="557" spans="1:7" x14ac:dyDescent="0.3">
      <c r="A557" s="15">
        <v>3</v>
      </c>
      <c r="B557" s="16" t="s">
        <v>70</v>
      </c>
      <c r="C557" s="27">
        <f>F553</f>
        <v>0</v>
      </c>
      <c r="D557" s="27"/>
      <c r="E557" s="27"/>
      <c r="F557" s="27"/>
      <c r="G557" s="27"/>
    </row>
    <row r="558" spans="1:7" x14ac:dyDescent="0.3">
      <c r="A558" s="39" t="s">
        <v>81</v>
      </c>
      <c r="B558" s="39"/>
      <c r="C558" s="28">
        <f>SUM(C555:F557)</f>
        <v>0</v>
      </c>
      <c r="D558" s="28"/>
      <c r="E558" s="28"/>
      <c r="F558" s="28"/>
      <c r="G558" s="28"/>
    </row>
    <row r="559" spans="1:7" ht="31.2" x14ac:dyDescent="0.3">
      <c r="A559" s="30" t="s">
        <v>82</v>
      </c>
      <c r="B559" s="30"/>
      <c r="C559" s="30"/>
      <c r="D559" s="30"/>
      <c r="E559" s="30"/>
      <c r="F559" s="30"/>
      <c r="G559" s="30"/>
    </row>
    <row r="560" spans="1:7" x14ac:dyDescent="0.3">
      <c r="A560" s="32" t="s">
        <v>9</v>
      </c>
      <c r="B560" s="32"/>
      <c r="C560" s="32"/>
      <c r="D560" s="32"/>
      <c r="E560" s="32"/>
      <c r="F560" s="32"/>
      <c r="G560" s="32"/>
    </row>
    <row r="561" spans="1:7" x14ac:dyDescent="0.3">
      <c r="A561" s="34" t="s">
        <v>239</v>
      </c>
      <c r="B561" s="34"/>
      <c r="C561" s="34"/>
      <c r="D561" s="34"/>
      <c r="E561" s="34"/>
      <c r="F561" s="34"/>
      <c r="G561" s="34"/>
    </row>
    <row r="562" spans="1:7" x14ac:dyDescent="0.3">
      <c r="A562" s="17" t="s">
        <v>0</v>
      </c>
      <c r="B562" s="17" t="s">
        <v>1</v>
      </c>
      <c r="C562" s="17" t="s">
        <v>2</v>
      </c>
      <c r="D562" s="18" t="s">
        <v>3</v>
      </c>
      <c r="E562" s="18" t="s">
        <v>4</v>
      </c>
      <c r="F562" s="18" t="s">
        <v>5</v>
      </c>
      <c r="G562" s="17" t="s">
        <v>6</v>
      </c>
    </row>
    <row r="563" spans="1:7" ht="38.4" x14ac:dyDescent="0.3">
      <c r="A563" s="5">
        <v>1</v>
      </c>
      <c r="B563" s="6" t="s">
        <v>240</v>
      </c>
      <c r="C563" s="7" t="s">
        <v>107</v>
      </c>
      <c r="D563" s="8">
        <v>1881.6</v>
      </c>
      <c r="E563" s="9"/>
      <c r="F563" s="4">
        <f>E563*D563</f>
        <v>0</v>
      </c>
      <c r="G563" s="5"/>
    </row>
    <row r="564" spans="1:7" ht="38.4" x14ac:dyDescent="0.3">
      <c r="A564" s="5">
        <v>2</v>
      </c>
      <c r="B564" s="6" t="s">
        <v>241</v>
      </c>
      <c r="C564" s="7" t="s">
        <v>107</v>
      </c>
      <c r="D564" s="8">
        <v>1411.2</v>
      </c>
      <c r="E564" s="9"/>
      <c r="F564" s="4">
        <f t="shared" ref="F564:F574" si="26">E564*D564</f>
        <v>0</v>
      </c>
      <c r="G564" s="5"/>
    </row>
    <row r="565" spans="1:7" ht="38.4" x14ac:dyDescent="0.3">
      <c r="A565" s="5">
        <v>3</v>
      </c>
      <c r="B565" s="6" t="s">
        <v>242</v>
      </c>
      <c r="C565" s="7" t="s">
        <v>107</v>
      </c>
      <c r="D565" s="8">
        <v>940.8</v>
      </c>
      <c r="E565" s="9"/>
      <c r="F565" s="4">
        <f t="shared" si="26"/>
        <v>0</v>
      </c>
      <c r="G565" s="5"/>
    </row>
    <row r="566" spans="1:7" ht="38.4" x14ac:dyDescent="0.3">
      <c r="A566" s="5">
        <v>4</v>
      </c>
      <c r="B566" s="6" t="s">
        <v>244</v>
      </c>
      <c r="C566" s="7" t="s">
        <v>243</v>
      </c>
      <c r="D566" s="8">
        <v>537.6</v>
      </c>
      <c r="E566" s="9"/>
      <c r="F566" s="4">
        <f t="shared" si="26"/>
        <v>0</v>
      </c>
      <c r="G566" s="5"/>
    </row>
    <row r="567" spans="1:7" ht="38.4" x14ac:dyDescent="0.3">
      <c r="A567" s="5">
        <v>5</v>
      </c>
      <c r="B567" s="6" t="s">
        <v>245</v>
      </c>
      <c r="C567" s="7" t="s">
        <v>107</v>
      </c>
      <c r="D567" s="8">
        <v>67.2</v>
      </c>
      <c r="E567" s="9"/>
      <c r="F567" s="4">
        <f t="shared" si="26"/>
        <v>0</v>
      </c>
      <c r="G567" s="5"/>
    </row>
    <row r="568" spans="1:7" ht="38.4" x14ac:dyDescent="0.3">
      <c r="A568" s="5">
        <v>6</v>
      </c>
      <c r="B568" s="6" t="s">
        <v>246</v>
      </c>
      <c r="C568" s="7" t="s">
        <v>107</v>
      </c>
      <c r="D568" s="8">
        <v>253</v>
      </c>
      <c r="E568" s="9"/>
      <c r="F568" s="4">
        <f t="shared" si="26"/>
        <v>0</v>
      </c>
      <c r="G568" s="5"/>
    </row>
    <row r="569" spans="1:7" ht="38.4" x14ac:dyDescent="0.3">
      <c r="A569" s="5">
        <v>7</v>
      </c>
      <c r="B569" s="6" t="s">
        <v>247</v>
      </c>
      <c r="C569" s="7" t="s">
        <v>107</v>
      </c>
      <c r="D569" s="8">
        <v>271.2</v>
      </c>
      <c r="E569" s="9"/>
      <c r="F569" s="4">
        <f t="shared" si="26"/>
        <v>0</v>
      </c>
      <c r="G569" s="5"/>
    </row>
    <row r="570" spans="1:7" ht="38.4" x14ac:dyDescent="0.3">
      <c r="A570" s="5">
        <v>8</v>
      </c>
      <c r="B570" s="6" t="s">
        <v>248</v>
      </c>
      <c r="C570" s="7" t="s">
        <v>107</v>
      </c>
      <c r="D570" s="8">
        <v>271.2</v>
      </c>
      <c r="E570" s="9"/>
      <c r="F570" s="4">
        <f t="shared" si="26"/>
        <v>0</v>
      </c>
      <c r="G570" s="5"/>
    </row>
    <row r="571" spans="1:7" ht="38.4" x14ac:dyDescent="0.3">
      <c r="A571" s="5">
        <v>9</v>
      </c>
      <c r="B571" s="6" t="s">
        <v>249</v>
      </c>
      <c r="C571" s="7" t="s">
        <v>107</v>
      </c>
      <c r="D571" s="8">
        <v>135.72</v>
      </c>
      <c r="E571" s="9"/>
      <c r="F571" s="4">
        <f t="shared" si="26"/>
        <v>0</v>
      </c>
      <c r="G571" s="5"/>
    </row>
    <row r="572" spans="1:7" ht="38.4" x14ac:dyDescent="0.3">
      <c r="A572" s="5">
        <v>10</v>
      </c>
      <c r="B572" s="6" t="s">
        <v>250</v>
      </c>
      <c r="C572" s="7" t="s">
        <v>107</v>
      </c>
      <c r="D572" s="8">
        <v>24.2</v>
      </c>
      <c r="E572" s="9"/>
      <c r="F572" s="4">
        <f t="shared" si="26"/>
        <v>0</v>
      </c>
      <c r="G572" s="5"/>
    </row>
    <row r="573" spans="1:7" ht="38.4" x14ac:dyDescent="0.3">
      <c r="A573" s="5">
        <v>11</v>
      </c>
      <c r="B573" s="6" t="s">
        <v>251</v>
      </c>
      <c r="C573" s="7" t="s">
        <v>243</v>
      </c>
      <c r="D573" s="8">
        <v>1580</v>
      </c>
      <c r="E573" s="9"/>
      <c r="F573" s="4">
        <f t="shared" si="26"/>
        <v>0</v>
      </c>
      <c r="G573" s="5"/>
    </row>
    <row r="574" spans="1:7" x14ac:dyDescent="0.3">
      <c r="A574" s="5">
        <v>12</v>
      </c>
      <c r="B574" s="6" t="s">
        <v>252</v>
      </c>
      <c r="C574" s="7" t="s">
        <v>45</v>
      </c>
      <c r="D574" s="8">
        <v>672</v>
      </c>
      <c r="E574" s="9"/>
      <c r="F574" s="4">
        <f t="shared" si="26"/>
        <v>0</v>
      </c>
      <c r="G574" s="5"/>
    </row>
    <row r="575" spans="1:7" x14ac:dyDescent="0.3">
      <c r="A575" s="33" t="s">
        <v>5</v>
      </c>
      <c r="B575" s="33"/>
      <c r="C575" s="33"/>
      <c r="D575" s="33"/>
      <c r="E575" s="33"/>
      <c r="F575" s="19">
        <f>SUM(F563:F574)</f>
        <v>0</v>
      </c>
      <c r="G575" s="20"/>
    </row>
    <row r="576" spans="1:7" x14ac:dyDescent="0.3">
      <c r="A576" s="34" t="s">
        <v>253</v>
      </c>
      <c r="B576" s="34"/>
      <c r="C576" s="34"/>
      <c r="D576" s="34"/>
      <c r="E576" s="34"/>
      <c r="F576" s="34"/>
      <c r="G576" s="34"/>
    </row>
    <row r="577" spans="1:7" x14ac:dyDescent="0.3">
      <c r="A577" s="17" t="s">
        <v>0</v>
      </c>
      <c r="B577" s="17" t="s">
        <v>1</v>
      </c>
      <c r="C577" s="17" t="s">
        <v>2</v>
      </c>
      <c r="D577" s="18" t="s">
        <v>3</v>
      </c>
      <c r="E577" s="18" t="s">
        <v>4</v>
      </c>
      <c r="F577" s="18" t="s">
        <v>5</v>
      </c>
      <c r="G577" s="17" t="s">
        <v>6</v>
      </c>
    </row>
    <row r="578" spans="1:7" ht="38.4" x14ac:dyDescent="0.3">
      <c r="A578" s="5">
        <v>1</v>
      </c>
      <c r="B578" s="6" t="s">
        <v>254</v>
      </c>
      <c r="C578" s="7" t="s">
        <v>107</v>
      </c>
      <c r="D578" s="8">
        <v>940.8</v>
      </c>
      <c r="E578" s="9"/>
      <c r="F578" s="4">
        <f>E578*D578</f>
        <v>0</v>
      </c>
      <c r="G578" s="5"/>
    </row>
    <row r="579" spans="1:7" ht="38.4" x14ac:dyDescent="0.3">
      <c r="A579" s="5">
        <v>2</v>
      </c>
      <c r="B579" s="6" t="s">
        <v>255</v>
      </c>
      <c r="C579" s="7" t="s">
        <v>107</v>
      </c>
      <c r="D579" s="8">
        <v>268.3</v>
      </c>
      <c r="E579" s="9"/>
      <c r="F579" s="4">
        <f t="shared" ref="F579:F587" si="27">E579*D579</f>
        <v>0</v>
      </c>
      <c r="G579" s="5"/>
    </row>
    <row r="580" spans="1:7" ht="38.4" x14ac:dyDescent="0.3">
      <c r="A580" s="5">
        <v>3</v>
      </c>
      <c r="B580" s="6" t="s">
        <v>256</v>
      </c>
      <c r="C580" s="7" t="s">
        <v>107</v>
      </c>
      <c r="D580" s="8">
        <v>67.2</v>
      </c>
      <c r="E580" s="9"/>
      <c r="F580" s="4">
        <f t="shared" si="27"/>
        <v>0</v>
      </c>
      <c r="G580" s="5"/>
    </row>
    <row r="581" spans="1:7" ht="38.4" x14ac:dyDescent="0.3">
      <c r="A581" s="5">
        <v>4</v>
      </c>
      <c r="B581" s="6" t="s">
        <v>257</v>
      </c>
      <c r="C581" s="7" t="s">
        <v>107</v>
      </c>
      <c r="D581" s="8">
        <v>242</v>
      </c>
      <c r="E581" s="9"/>
      <c r="F581" s="4">
        <f t="shared" si="27"/>
        <v>0</v>
      </c>
      <c r="G581" s="5"/>
    </row>
    <row r="582" spans="1:7" ht="38.4" x14ac:dyDescent="0.3">
      <c r="A582" s="5">
        <v>5</v>
      </c>
      <c r="B582" s="6" t="s">
        <v>258</v>
      </c>
      <c r="C582" s="7" t="s">
        <v>107</v>
      </c>
      <c r="D582" s="8">
        <v>672</v>
      </c>
      <c r="E582" s="9"/>
      <c r="F582" s="4">
        <f t="shared" si="27"/>
        <v>0</v>
      </c>
      <c r="G582" s="5"/>
    </row>
    <row r="583" spans="1:7" ht="38.4" x14ac:dyDescent="0.3">
      <c r="A583" s="5">
        <v>6</v>
      </c>
      <c r="B583" s="6" t="s">
        <v>259</v>
      </c>
      <c r="C583" s="7" t="s">
        <v>107</v>
      </c>
      <c r="D583" s="8">
        <v>336</v>
      </c>
      <c r="E583" s="9"/>
      <c r="F583" s="4">
        <f t="shared" si="27"/>
        <v>0</v>
      </c>
      <c r="G583" s="5"/>
    </row>
    <row r="584" spans="1:7" ht="38.4" x14ac:dyDescent="0.3">
      <c r="A584" s="5">
        <v>7</v>
      </c>
      <c r="B584" s="6" t="s">
        <v>260</v>
      </c>
      <c r="C584" s="7" t="s">
        <v>107</v>
      </c>
      <c r="D584" s="8">
        <v>24.2</v>
      </c>
      <c r="E584" s="9"/>
      <c r="F584" s="4">
        <f t="shared" si="27"/>
        <v>0</v>
      </c>
      <c r="G584" s="5"/>
    </row>
    <row r="585" spans="1:7" ht="38.4" x14ac:dyDescent="0.3">
      <c r="A585" s="5">
        <v>8</v>
      </c>
      <c r="B585" s="6" t="s">
        <v>261</v>
      </c>
      <c r="C585" s="7" t="s">
        <v>107</v>
      </c>
      <c r="D585" s="8">
        <v>168</v>
      </c>
      <c r="E585" s="9"/>
      <c r="F585" s="4">
        <f t="shared" si="27"/>
        <v>0</v>
      </c>
      <c r="G585" s="5"/>
    </row>
    <row r="586" spans="1:7" ht="38.4" x14ac:dyDescent="0.3">
      <c r="A586" s="5">
        <v>9</v>
      </c>
      <c r="B586" s="6" t="s">
        <v>262</v>
      </c>
      <c r="C586" s="7" t="s">
        <v>243</v>
      </c>
      <c r="D586" s="8">
        <v>1580</v>
      </c>
      <c r="E586" s="9"/>
      <c r="F586" s="4">
        <f t="shared" si="27"/>
        <v>0</v>
      </c>
      <c r="G586" s="5"/>
    </row>
    <row r="587" spans="1:7" x14ac:dyDescent="0.3">
      <c r="A587" s="5">
        <v>10</v>
      </c>
      <c r="B587" s="6" t="s">
        <v>263</v>
      </c>
      <c r="C587" s="7" t="s">
        <v>45</v>
      </c>
      <c r="D587" s="8">
        <v>672</v>
      </c>
      <c r="E587" s="9"/>
      <c r="F587" s="4">
        <f t="shared" si="27"/>
        <v>0</v>
      </c>
      <c r="G587" s="5"/>
    </row>
    <row r="588" spans="1:7" x14ac:dyDescent="0.3">
      <c r="A588" s="33" t="s">
        <v>5</v>
      </c>
      <c r="B588" s="33"/>
      <c r="C588" s="33"/>
      <c r="D588" s="33"/>
      <c r="E588" s="33"/>
      <c r="F588" s="19">
        <f>SUM(F578:F587)</f>
        <v>0</v>
      </c>
      <c r="G588" s="22"/>
    </row>
    <row r="589" spans="1:7" x14ac:dyDescent="0.3">
      <c r="A589" s="34" t="s">
        <v>276</v>
      </c>
      <c r="B589" s="34"/>
      <c r="C589" s="34"/>
      <c r="D589" s="34"/>
      <c r="E589" s="34"/>
      <c r="F589" s="34"/>
      <c r="G589" s="34"/>
    </row>
    <row r="590" spans="1:7" x14ac:dyDescent="0.3">
      <c r="A590" s="17" t="s">
        <v>0</v>
      </c>
      <c r="B590" s="17" t="s">
        <v>1</v>
      </c>
      <c r="C590" s="17" t="s">
        <v>2</v>
      </c>
      <c r="D590" s="18" t="s">
        <v>3</v>
      </c>
      <c r="E590" s="18" t="s">
        <v>4</v>
      </c>
      <c r="F590" s="18" t="s">
        <v>5</v>
      </c>
      <c r="G590" s="17" t="s">
        <v>6</v>
      </c>
    </row>
    <row r="591" spans="1:7" ht="38.4" x14ac:dyDescent="0.3">
      <c r="A591" s="5">
        <v>1</v>
      </c>
      <c r="B591" s="6" t="s">
        <v>264</v>
      </c>
      <c r="C591" s="7" t="s">
        <v>107</v>
      </c>
      <c r="D591" s="8">
        <v>203.04</v>
      </c>
      <c r="E591" s="9"/>
      <c r="F591" s="4">
        <f>E591*D591</f>
        <v>0</v>
      </c>
      <c r="G591" s="5"/>
    </row>
    <row r="592" spans="1:7" ht="38.4" x14ac:dyDescent="0.3">
      <c r="A592" s="5">
        <v>2</v>
      </c>
      <c r="B592" s="6" t="s">
        <v>265</v>
      </c>
      <c r="C592" s="7" t="s">
        <v>107</v>
      </c>
      <c r="D592" s="8">
        <v>236.77</v>
      </c>
      <c r="E592" s="9"/>
      <c r="F592" s="4">
        <f t="shared" ref="F592:F602" si="28">E592*D592</f>
        <v>0</v>
      </c>
      <c r="G592" s="5"/>
    </row>
    <row r="593" spans="1:7" ht="38.4" x14ac:dyDescent="0.3">
      <c r="A593" s="5">
        <v>3</v>
      </c>
      <c r="B593" s="6" t="s">
        <v>266</v>
      </c>
      <c r="C593" s="7" t="s">
        <v>107</v>
      </c>
      <c r="D593" s="8">
        <v>315.7</v>
      </c>
      <c r="E593" s="9"/>
      <c r="F593" s="4">
        <f t="shared" si="28"/>
        <v>0</v>
      </c>
      <c r="G593" s="5"/>
    </row>
    <row r="594" spans="1:7" ht="38.4" x14ac:dyDescent="0.3">
      <c r="A594" s="5">
        <v>4</v>
      </c>
      <c r="B594" s="6" t="s">
        <v>267</v>
      </c>
      <c r="C594" s="7" t="s">
        <v>107</v>
      </c>
      <c r="D594" s="8">
        <v>157.85</v>
      </c>
      <c r="E594" s="9"/>
      <c r="F594" s="4">
        <f t="shared" si="28"/>
        <v>0</v>
      </c>
      <c r="G594" s="5"/>
    </row>
    <row r="595" spans="1:7" ht="38.4" x14ac:dyDescent="0.3">
      <c r="A595" s="5">
        <v>5</v>
      </c>
      <c r="B595" s="6" t="s">
        <v>268</v>
      </c>
      <c r="C595" s="7" t="s">
        <v>107</v>
      </c>
      <c r="D595" s="8">
        <v>270.60000000000002</v>
      </c>
      <c r="E595" s="9"/>
      <c r="F595" s="4">
        <f t="shared" si="28"/>
        <v>0</v>
      </c>
      <c r="G595" s="5"/>
    </row>
    <row r="596" spans="1:7" ht="38.4" x14ac:dyDescent="0.3">
      <c r="A596" s="5">
        <v>6</v>
      </c>
      <c r="B596" s="6" t="s">
        <v>269</v>
      </c>
      <c r="C596" s="7" t="s">
        <v>107</v>
      </c>
      <c r="D596" s="8">
        <v>90.24</v>
      </c>
      <c r="E596" s="9"/>
      <c r="F596" s="4">
        <f t="shared" si="28"/>
        <v>0</v>
      </c>
      <c r="G596" s="5"/>
    </row>
    <row r="597" spans="1:7" x14ac:dyDescent="0.3">
      <c r="A597" s="5">
        <v>7</v>
      </c>
      <c r="B597" s="6" t="s">
        <v>270</v>
      </c>
      <c r="C597" s="7" t="s">
        <v>107</v>
      </c>
      <c r="D597" s="8">
        <v>45.12</v>
      </c>
      <c r="E597" s="9"/>
      <c r="F597" s="4">
        <f t="shared" si="28"/>
        <v>0</v>
      </c>
      <c r="G597" s="5"/>
    </row>
    <row r="598" spans="1:7" ht="38.4" x14ac:dyDescent="0.3">
      <c r="A598" s="5">
        <v>8</v>
      </c>
      <c r="B598" s="6" t="s">
        <v>271</v>
      </c>
      <c r="C598" s="7" t="s">
        <v>243</v>
      </c>
      <c r="D598" s="8">
        <v>451.2</v>
      </c>
      <c r="E598" s="9"/>
      <c r="F598" s="4">
        <f t="shared" si="28"/>
        <v>0</v>
      </c>
      <c r="G598" s="5"/>
    </row>
    <row r="599" spans="1:7" ht="38.4" x14ac:dyDescent="0.3">
      <c r="A599" s="5">
        <v>9</v>
      </c>
      <c r="B599" s="6" t="s">
        <v>272</v>
      </c>
      <c r="C599" s="7" t="s">
        <v>44</v>
      </c>
      <c r="D599" s="8">
        <v>225.6</v>
      </c>
      <c r="E599" s="9"/>
      <c r="F599" s="4">
        <f t="shared" si="28"/>
        <v>0</v>
      </c>
      <c r="G599" s="5"/>
    </row>
    <row r="600" spans="1:7" ht="38.4" x14ac:dyDescent="0.3">
      <c r="A600" s="5">
        <v>10</v>
      </c>
      <c r="B600" s="6" t="s">
        <v>273</v>
      </c>
      <c r="C600" s="7" t="s">
        <v>107</v>
      </c>
      <c r="D600" s="8">
        <v>45.12</v>
      </c>
      <c r="E600" s="9"/>
      <c r="F600" s="4">
        <f t="shared" si="28"/>
        <v>0</v>
      </c>
      <c r="G600" s="5"/>
    </row>
    <row r="601" spans="1:7" ht="38.4" x14ac:dyDescent="0.3">
      <c r="A601" s="5">
        <v>11</v>
      </c>
      <c r="B601" s="6" t="s">
        <v>274</v>
      </c>
      <c r="C601" s="7" t="s">
        <v>107</v>
      </c>
      <c r="D601" s="8">
        <v>13.53</v>
      </c>
      <c r="E601" s="9"/>
      <c r="F601" s="4">
        <f t="shared" si="28"/>
        <v>0</v>
      </c>
      <c r="G601" s="5"/>
    </row>
    <row r="602" spans="1:7" ht="38.4" x14ac:dyDescent="0.3">
      <c r="A602" s="5">
        <v>12</v>
      </c>
      <c r="B602" s="6" t="s">
        <v>275</v>
      </c>
      <c r="C602" s="7" t="s">
        <v>107</v>
      </c>
      <c r="D602" s="8">
        <v>80.42</v>
      </c>
      <c r="E602" s="9"/>
      <c r="F602" s="4">
        <f t="shared" si="28"/>
        <v>0</v>
      </c>
      <c r="G602" s="5"/>
    </row>
    <row r="603" spans="1:7" x14ac:dyDescent="0.3">
      <c r="A603" s="33" t="s">
        <v>5</v>
      </c>
      <c r="B603" s="33"/>
      <c r="C603" s="33"/>
      <c r="D603" s="33"/>
      <c r="E603" s="33"/>
      <c r="F603" s="19">
        <f>SUM(F591:F602)</f>
        <v>0</v>
      </c>
      <c r="G603" s="22"/>
    </row>
    <row r="604" spans="1:7" x14ac:dyDescent="0.3">
      <c r="A604" s="34" t="s">
        <v>277</v>
      </c>
      <c r="B604" s="34"/>
      <c r="C604" s="34"/>
      <c r="D604" s="34"/>
      <c r="E604" s="34"/>
      <c r="F604" s="34"/>
      <c r="G604" s="34"/>
    </row>
    <row r="605" spans="1:7" x14ac:dyDescent="0.3">
      <c r="A605" s="17" t="s">
        <v>0</v>
      </c>
      <c r="B605" s="17" t="s">
        <v>1</v>
      </c>
      <c r="C605" s="17" t="s">
        <v>2</v>
      </c>
      <c r="D605" s="18" t="s">
        <v>3</v>
      </c>
      <c r="E605" s="18" t="s">
        <v>4</v>
      </c>
      <c r="F605" s="18" t="s">
        <v>5</v>
      </c>
      <c r="G605" s="17" t="s">
        <v>6</v>
      </c>
    </row>
    <row r="606" spans="1:7" ht="38.4" x14ac:dyDescent="0.3">
      <c r="A606" s="5">
        <v>1</v>
      </c>
      <c r="B606" s="6" t="s">
        <v>278</v>
      </c>
      <c r="C606" s="7" t="s">
        <v>107</v>
      </c>
      <c r="D606" s="8">
        <v>257</v>
      </c>
      <c r="E606" s="9"/>
      <c r="F606" s="4">
        <f>E606*D606</f>
        <v>0</v>
      </c>
      <c r="G606" s="5"/>
    </row>
    <row r="607" spans="1:7" ht="38.4" x14ac:dyDescent="0.3">
      <c r="A607" s="5">
        <v>2</v>
      </c>
      <c r="B607" s="6" t="s">
        <v>279</v>
      </c>
      <c r="C607" s="7" t="s">
        <v>107</v>
      </c>
      <c r="D607" s="8">
        <v>257</v>
      </c>
      <c r="E607" s="9"/>
      <c r="F607" s="4">
        <f t="shared" ref="F607:F617" si="29">E607*D607</f>
        <v>0</v>
      </c>
      <c r="G607" s="5"/>
    </row>
    <row r="608" spans="1:7" ht="38.4" x14ac:dyDescent="0.3">
      <c r="A608" s="5">
        <v>3</v>
      </c>
      <c r="B608" s="6" t="s">
        <v>280</v>
      </c>
      <c r="C608" s="7" t="s">
        <v>107</v>
      </c>
      <c r="D608" s="8">
        <v>193.2</v>
      </c>
      <c r="E608" s="9"/>
      <c r="F608" s="4">
        <f t="shared" si="29"/>
        <v>0</v>
      </c>
      <c r="G608" s="5"/>
    </row>
    <row r="609" spans="1:7" ht="38.4" x14ac:dyDescent="0.3">
      <c r="A609" s="5">
        <v>4</v>
      </c>
      <c r="B609" s="6" t="s">
        <v>281</v>
      </c>
      <c r="C609" s="7" t="s">
        <v>107</v>
      </c>
      <c r="D609" s="8">
        <v>128</v>
      </c>
      <c r="E609" s="9"/>
      <c r="F609" s="4">
        <f t="shared" si="29"/>
        <v>0</v>
      </c>
      <c r="G609" s="5"/>
    </row>
    <row r="610" spans="1:7" ht="38.4" x14ac:dyDescent="0.3">
      <c r="A610" s="5">
        <v>5</v>
      </c>
      <c r="B610" s="6" t="s">
        <v>282</v>
      </c>
      <c r="C610" s="7" t="s">
        <v>107</v>
      </c>
      <c r="D610" s="8">
        <v>184</v>
      </c>
      <c r="E610" s="9"/>
      <c r="F610" s="4">
        <f t="shared" si="29"/>
        <v>0</v>
      </c>
      <c r="G610" s="5"/>
    </row>
    <row r="611" spans="1:7" ht="38.4" x14ac:dyDescent="0.3">
      <c r="A611" s="5">
        <v>6</v>
      </c>
      <c r="B611" s="6" t="s">
        <v>283</v>
      </c>
      <c r="C611" s="7" t="s">
        <v>107</v>
      </c>
      <c r="D611" s="8">
        <v>75.040000000000006</v>
      </c>
      <c r="E611" s="9"/>
      <c r="F611" s="4">
        <f t="shared" si="29"/>
        <v>0</v>
      </c>
      <c r="G611" s="5"/>
    </row>
    <row r="612" spans="1:7" ht="38.4" x14ac:dyDescent="0.3">
      <c r="A612" s="5">
        <v>7</v>
      </c>
      <c r="B612" s="6" t="s">
        <v>284</v>
      </c>
      <c r="C612" s="7" t="s">
        <v>107</v>
      </c>
      <c r="D612" s="8">
        <v>37.520000000000003</v>
      </c>
      <c r="E612" s="9"/>
      <c r="F612" s="4">
        <f t="shared" si="29"/>
        <v>0</v>
      </c>
      <c r="G612" s="5"/>
    </row>
    <row r="613" spans="1:7" ht="38.4" x14ac:dyDescent="0.3">
      <c r="A613" s="5">
        <v>8</v>
      </c>
      <c r="B613" s="6" t="s">
        <v>285</v>
      </c>
      <c r="C613" s="7" t="s">
        <v>243</v>
      </c>
      <c r="D613" s="8">
        <v>375.2</v>
      </c>
      <c r="E613" s="9"/>
      <c r="F613" s="4">
        <f t="shared" si="29"/>
        <v>0</v>
      </c>
      <c r="G613" s="5"/>
    </row>
    <row r="614" spans="1:7" ht="38.4" x14ac:dyDescent="0.3">
      <c r="A614" s="5">
        <v>9</v>
      </c>
      <c r="B614" s="6" t="s">
        <v>286</v>
      </c>
      <c r="C614" s="7" t="s">
        <v>44</v>
      </c>
      <c r="D614" s="8">
        <v>187.6</v>
      </c>
      <c r="E614" s="9"/>
      <c r="F614" s="4">
        <f t="shared" si="29"/>
        <v>0</v>
      </c>
      <c r="G614" s="5"/>
    </row>
    <row r="615" spans="1:7" ht="38.4" x14ac:dyDescent="0.3">
      <c r="A615" s="5">
        <v>10</v>
      </c>
      <c r="B615" s="6" t="s">
        <v>287</v>
      </c>
      <c r="C615" s="7" t="s">
        <v>107</v>
      </c>
      <c r="D615" s="8">
        <v>75.040000000000006</v>
      </c>
      <c r="E615" s="9"/>
      <c r="F615" s="4">
        <f t="shared" si="29"/>
        <v>0</v>
      </c>
      <c r="G615" s="5"/>
    </row>
    <row r="616" spans="1:7" ht="38.4" x14ac:dyDescent="0.3">
      <c r="A616" s="5">
        <v>11</v>
      </c>
      <c r="B616" s="6" t="s">
        <v>288</v>
      </c>
      <c r="C616" s="7" t="s">
        <v>107</v>
      </c>
      <c r="D616" s="8">
        <v>18.760000000000002</v>
      </c>
      <c r="E616" s="9"/>
      <c r="F616" s="4">
        <f t="shared" si="29"/>
        <v>0</v>
      </c>
      <c r="G616" s="5"/>
    </row>
    <row r="617" spans="1:7" ht="38.4" x14ac:dyDescent="0.3">
      <c r="A617" s="5">
        <v>12</v>
      </c>
      <c r="B617" s="6" t="s">
        <v>289</v>
      </c>
      <c r="C617" s="7" t="s">
        <v>107</v>
      </c>
      <c r="D617" s="8">
        <v>66.16</v>
      </c>
      <c r="E617" s="9"/>
      <c r="F617" s="4">
        <f t="shared" si="29"/>
        <v>0</v>
      </c>
      <c r="G617" s="5"/>
    </row>
    <row r="618" spans="1:7" x14ac:dyDescent="0.3">
      <c r="A618" s="33" t="s">
        <v>5</v>
      </c>
      <c r="B618" s="33"/>
      <c r="C618" s="33"/>
      <c r="D618" s="33"/>
      <c r="E618" s="33"/>
      <c r="F618" s="19">
        <f>SUM(F606:F617)</f>
        <v>0</v>
      </c>
      <c r="G618" s="22"/>
    </row>
    <row r="619" spans="1:7" x14ac:dyDescent="0.3">
      <c r="A619" s="32" t="s">
        <v>67</v>
      </c>
      <c r="B619" s="32"/>
      <c r="C619" s="32"/>
      <c r="D619" s="32"/>
      <c r="E619" s="32"/>
      <c r="F619" s="32"/>
      <c r="G619" s="32"/>
    </row>
    <row r="620" spans="1:7" x14ac:dyDescent="0.3">
      <c r="A620" s="17" t="s">
        <v>0</v>
      </c>
      <c r="B620" s="17" t="s">
        <v>1</v>
      </c>
      <c r="C620" s="17" t="s">
        <v>2</v>
      </c>
      <c r="D620" s="18" t="s">
        <v>3</v>
      </c>
      <c r="E620" s="18" t="s">
        <v>4</v>
      </c>
      <c r="F620" s="18" t="s">
        <v>5</v>
      </c>
      <c r="G620" s="17" t="s">
        <v>6</v>
      </c>
    </row>
    <row r="621" spans="1:7" ht="38.4" x14ac:dyDescent="0.3">
      <c r="A621" s="5">
        <v>1</v>
      </c>
      <c r="B621" s="6" t="s">
        <v>512</v>
      </c>
      <c r="C621" s="7" t="s">
        <v>338</v>
      </c>
      <c r="D621" s="8">
        <v>73</v>
      </c>
      <c r="E621" s="9"/>
      <c r="F621" s="4">
        <f>E621*D621</f>
        <v>0</v>
      </c>
      <c r="G621" s="5"/>
    </row>
    <row r="622" spans="1:7" ht="38.4" x14ac:dyDescent="0.3">
      <c r="A622" s="5">
        <v>2</v>
      </c>
      <c r="B622" s="6" t="s">
        <v>513</v>
      </c>
      <c r="C622" s="7" t="s">
        <v>338</v>
      </c>
      <c r="D622" s="8">
        <v>6</v>
      </c>
      <c r="E622" s="9"/>
      <c r="F622" s="4">
        <f t="shared" ref="F622:F636" si="30">E622*D622</f>
        <v>0</v>
      </c>
      <c r="G622" s="5"/>
    </row>
    <row r="623" spans="1:7" x14ac:dyDescent="0.3">
      <c r="A623" s="5">
        <v>3</v>
      </c>
      <c r="B623" s="6" t="s">
        <v>514</v>
      </c>
      <c r="C623" s="7" t="s">
        <v>361</v>
      </c>
      <c r="D623" s="8">
        <v>400</v>
      </c>
      <c r="E623" s="9"/>
      <c r="F623" s="4">
        <f t="shared" si="30"/>
        <v>0</v>
      </c>
      <c r="G623" s="5"/>
    </row>
    <row r="624" spans="1:7" x14ac:dyDescent="0.3">
      <c r="A624" s="5">
        <v>4</v>
      </c>
      <c r="B624" s="6" t="s">
        <v>515</v>
      </c>
      <c r="C624" s="7" t="s">
        <v>361</v>
      </c>
      <c r="D624" s="8">
        <v>244</v>
      </c>
      <c r="E624" s="9"/>
      <c r="F624" s="4">
        <f t="shared" si="30"/>
        <v>0</v>
      </c>
      <c r="G624" s="5"/>
    </row>
    <row r="625" spans="1:10" x14ac:dyDescent="0.3">
      <c r="A625" s="5">
        <v>5</v>
      </c>
      <c r="B625" s="6" t="s">
        <v>516</v>
      </c>
      <c r="C625" s="7" t="s">
        <v>107</v>
      </c>
      <c r="D625" s="8">
        <v>39</v>
      </c>
      <c r="E625" s="9"/>
      <c r="F625" s="4">
        <f t="shared" si="30"/>
        <v>0</v>
      </c>
      <c r="G625" s="5"/>
    </row>
    <row r="626" spans="1:10" x14ac:dyDescent="0.3">
      <c r="A626" s="5">
        <v>6</v>
      </c>
      <c r="B626" s="6" t="s">
        <v>517</v>
      </c>
      <c r="C626" s="7" t="s">
        <v>65</v>
      </c>
      <c r="D626" s="8">
        <v>800</v>
      </c>
      <c r="E626" s="9"/>
      <c r="F626" s="4">
        <f t="shared" si="30"/>
        <v>0</v>
      </c>
      <c r="G626" s="5"/>
    </row>
    <row r="627" spans="1:10" x14ac:dyDescent="0.3">
      <c r="A627" s="5">
        <v>7</v>
      </c>
      <c r="B627" s="6" t="s">
        <v>518</v>
      </c>
      <c r="C627" s="7" t="s">
        <v>65</v>
      </c>
      <c r="D627" s="8">
        <v>1997</v>
      </c>
      <c r="E627" s="9"/>
      <c r="F627" s="4">
        <f t="shared" si="30"/>
        <v>0</v>
      </c>
      <c r="G627" s="5"/>
    </row>
    <row r="628" spans="1:10" x14ac:dyDescent="0.3">
      <c r="A628" s="5">
        <v>8</v>
      </c>
      <c r="B628" s="6" t="s">
        <v>519</v>
      </c>
      <c r="C628" s="7" t="s">
        <v>107</v>
      </c>
      <c r="D628" s="8">
        <v>700</v>
      </c>
      <c r="E628" s="9"/>
      <c r="F628" s="4">
        <f t="shared" si="30"/>
        <v>0</v>
      </c>
      <c r="G628" s="5"/>
    </row>
    <row r="629" spans="1:10" x14ac:dyDescent="0.3">
      <c r="A629" s="5">
        <v>9</v>
      </c>
      <c r="B629" s="6" t="s">
        <v>520</v>
      </c>
      <c r="C629" s="7" t="s">
        <v>107</v>
      </c>
      <c r="D629" s="8">
        <v>300</v>
      </c>
      <c r="E629" s="9"/>
      <c r="F629" s="4">
        <f t="shared" si="30"/>
        <v>0</v>
      </c>
      <c r="G629" s="5"/>
    </row>
    <row r="630" spans="1:10" x14ac:dyDescent="0.3">
      <c r="A630" s="5">
        <v>10</v>
      </c>
      <c r="B630" s="6" t="s">
        <v>521</v>
      </c>
      <c r="C630" s="7" t="s">
        <v>65</v>
      </c>
      <c r="D630" s="8">
        <v>2270</v>
      </c>
      <c r="E630" s="9"/>
      <c r="F630" s="4">
        <f t="shared" si="30"/>
        <v>0</v>
      </c>
      <c r="G630" s="5"/>
    </row>
    <row r="631" spans="1:10" x14ac:dyDescent="0.3">
      <c r="A631" s="5">
        <v>11</v>
      </c>
      <c r="B631" s="6" t="s">
        <v>480</v>
      </c>
      <c r="C631" s="7" t="s">
        <v>65</v>
      </c>
      <c r="D631" s="8">
        <v>1200</v>
      </c>
      <c r="E631" s="9"/>
      <c r="F631" s="4">
        <f t="shared" si="30"/>
        <v>0</v>
      </c>
      <c r="G631" s="5"/>
    </row>
    <row r="632" spans="1:10" ht="57.6" x14ac:dyDescent="0.3">
      <c r="A632" s="5">
        <v>12</v>
      </c>
      <c r="B632" s="6" t="s">
        <v>522</v>
      </c>
      <c r="C632" s="7" t="s">
        <v>338</v>
      </c>
      <c r="D632" s="8">
        <v>3</v>
      </c>
      <c r="E632" s="9"/>
      <c r="F632" s="4">
        <f t="shared" si="30"/>
        <v>0</v>
      </c>
      <c r="G632" s="5"/>
    </row>
    <row r="633" spans="1:10" x14ac:dyDescent="0.3">
      <c r="A633" s="5">
        <v>13</v>
      </c>
      <c r="B633" s="6" t="s">
        <v>523</v>
      </c>
      <c r="C633" s="7" t="s">
        <v>152</v>
      </c>
      <c r="D633" s="8">
        <v>400</v>
      </c>
      <c r="E633" s="9"/>
      <c r="F633" s="4">
        <f t="shared" si="30"/>
        <v>0</v>
      </c>
      <c r="G633" s="5"/>
    </row>
    <row r="634" spans="1:10" x14ac:dyDescent="0.3">
      <c r="A634" s="5">
        <v>14</v>
      </c>
      <c r="B634" s="6" t="s">
        <v>524</v>
      </c>
      <c r="C634" s="7" t="s">
        <v>107</v>
      </c>
      <c r="D634" s="8">
        <v>39</v>
      </c>
      <c r="E634" s="9"/>
      <c r="F634" s="4">
        <f t="shared" si="30"/>
        <v>0</v>
      </c>
      <c r="G634" s="5"/>
    </row>
    <row r="635" spans="1:10" x14ac:dyDescent="0.3">
      <c r="A635" s="5">
        <v>15</v>
      </c>
      <c r="B635" s="6" t="s">
        <v>525</v>
      </c>
      <c r="C635" s="7" t="s">
        <v>40</v>
      </c>
      <c r="D635" s="8">
        <v>6</v>
      </c>
      <c r="E635" s="9"/>
      <c r="F635" s="4">
        <f t="shared" si="30"/>
        <v>0</v>
      </c>
      <c r="G635" s="5"/>
    </row>
    <row r="636" spans="1:10" x14ac:dyDescent="0.3">
      <c r="A636" s="5">
        <v>16</v>
      </c>
      <c r="B636" s="6" t="s">
        <v>526</v>
      </c>
      <c r="C636" s="7" t="s">
        <v>40</v>
      </c>
      <c r="D636" s="8">
        <v>1</v>
      </c>
      <c r="E636" s="9"/>
      <c r="F636" s="4">
        <f t="shared" si="30"/>
        <v>0</v>
      </c>
      <c r="G636" s="5"/>
    </row>
    <row r="637" spans="1:10" x14ac:dyDescent="0.3">
      <c r="A637" s="33" t="s">
        <v>5</v>
      </c>
      <c r="B637" s="33"/>
      <c r="C637" s="33"/>
      <c r="D637" s="33"/>
      <c r="E637" s="33"/>
      <c r="F637" s="19">
        <f>SUM(F621:F636)</f>
        <v>0</v>
      </c>
      <c r="G637" s="20"/>
    </row>
    <row r="638" spans="1:10" x14ac:dyDescent="0.3">
      <c r="A638" s="21" t="s">
        <v>0</v>
      </c>
      <c r="B638" s="21" t="s">
        <v>72</v>
      </c>
      <c r="C638" s="29" t="s">
        <v>73</v>
      </c>
      <c r="D638" s="29"/>
      <c r="E638" s="29"/>
      <c r="F638" s="29"/>
      <c r="G638" s="29"/>
    </row>
    <row r="639" spans="1:10" x14ac:dyDescent="0.3">
      <c r="A639" s="15">
        <v>1</v>
      </c>
      <c r="B639" s="16" t="s">
        <v>68</v>
      </c>
      <c r="C639" s="27">
        <f>F618+F603+F588+F575</f>
        <v>0</v>
      </c>
      <c r="D639" s="27"/>
      <c r="E639" s="27"/>
      <c r="F639" s="27"/>
      <c r="G639" s="27"/>
    </row>
    <row r="640" spans="1:10" x14ac:dyDescent="0.3">
      <c r="A640" s="15">
        <v>2</v>
      </c>
      <c r="B640" s="16" t="s">
        <v>70</v>
      </c>
      <c r="C640" s="27">
        <f>F637</f>
        <v>0</v>
      </c>
      <c r="D640" s="27"/>
      <c r="E640" s="27"/>
      <c r="F640" s="27"/>
      <c r="G640" s="27"/>
      <c r="J640" s="24"/>
    </row>
    <row r="641" spans="1:7" x14ac:dyDescent="0.3">
      <c r="A641" s="39" t="s">
        <v>83</v>
      </c>
      <c r="B641" s="39"/>
      <c r="C641" s="28">
        <f>SUM(C639:F640)</f>
        <v>0</v>
      </c>
      <c r="D641" s="28"/>
      <c r="E641" s="28"/>
      <c r="F641" s="28"/>
      <c r="G641" s="28"/>
    </row>
    <row r="642" spans="1:7" ht="31.2" x14ac:dyDescent="0.3">
      <c r="A642" s="30" t="s">
        <v>84</v>
      </c>
      <c r="B642" s="30"/>
      <c r="C642" s="30"/>
      <c r="D642" s="30"/>
      <c r="E642" s="30"/>
      <c r="F642" s="30"/>
      <c r="G642" s="30"/>
    </row>
    <row r="643" spans="1:7" x14ac:dyDescent="0.3">
      <c r="A643" s="32" t="s">
        <v>355</v>
      </c>
      <c r="B643" s="32"/>
      <c r="C643" s="32"/>
      <c r="D643" s="32"/>
      <c r="E643" s="32"/>
      <c r="F643" s="32"/>
      <c r="G643" s="32"/>
    </row>
    <row r="644" spans="1:7" x14ac:dyDescent="0.3">
      <c r="A644" s="17" t="s">
        <v>0</v>
      </c>
      <c r="B644" s="17" t="s">
        <v>1</v>
      </c>
      <c r="C644" s="17" t="s">
        <v>2</v>
      </c>
      <c r="D644" s="18" t="s">
        <v>3</v>
      </c>
      <c r="E644" s="18" t="s">
        <v>4</v>
      </c>
      <c r="F644" s="18" t="s">
        <v>5</v>
      </c>
      <c r="G644" s="17" t="s">
        <v>6</v>
      </c>
    </row>
    <row r="645" spans="1:7" x14ac:dyDescent="0.3">
      <c r="A645" s="5">
        <v>1</v>
      </c>
      <c r="B645" s="6" t="s">
        <v>527</v>
      </c>
      <c r="C645" s="7" t="s">
        <v>528</v>
      </c>
      <c r="D645" s="8">
        <v>28</v>
      </c>
      <c r="E645" s="9"/>
      <c r="F645" s="4">
        <f>E645*D645</f>
        <v>0</v>
      </c>
      <c r="G645" s="5"/>
    </row>
    <row r="646" spans="1:7" x14ac:dyDescent="0.3">
      <c r="A646" s="5">
        <v>2</v>
      </c>
      <c r="B646" s="6" t="s">
        <v>529</v>
      </c>
      <c r="C646" s="7" t="s">
        <v>528</v>
      </c>
      <c r="D646" s="8">
        <v>8</v>
      </c>
      <c r="E646" s="9"/>
      <c r="F646" s="4">
        <f t="shared" ref="F646:F671" si="31">E646*D646</f>
        <v>0</v>
      </c>
      <c r="G646" s="5"/>
    </row>
    <row r="647" spans="1:7" ht="38.4" x14ac:dyDescent="0.3">
      <c r="A647" s="5">
        <v>3</v>
      </c>
      <c r="B647" s="6" t="s">
        <v>530</v>
      </c>
      <c r="C647" s="7" t="s">
        <v>40</v>
      </c>
      <c r="D647" s="8">
        <v>28</v>
      </c>
      <c r="E647" s="9"/>
      <c r="F647" s="4">
        <f t="shared" si="31"/>
        <v>0</v>
      </c>
      <c r="G647" s="5"/>
    </row>
    <row r="648" spans="1:7" ht="38.4" x14ac:dyDescent="0.3">
      <c r="A648" s="5">
        <v>4</v>
      </c>
      <c r="B648" s="6" t="s">
        <v>531</v>
      </c>
      <c r="C648" s="7" t="s">
        <v>40</v>
      </c>
      <c r="D648" s="8">
        <v>6</v>
      </c>
      <c r="E648" s="9"/>
      <c r="F648" s="4">
        <f t="shared" si="31"/>
        <v>0</v>
      </c>
      <c r="G648" s="5"/>
    </row>
    <row r="649" spans="1:7" ht="38.4" x14ac:dyDescent="0.3">
      <c r="A649" s="5">
        <v>5</v>
      </c>
      <c r="B649" s="6" t="s">
        <v>532</v>
      </c>
      <c r="C649" s="7" t="s">
        <v>66</v>
      </c>
      <c r="D649" s="8">
        <v>13</v>
      </c>
      <c r="E649" s="9"/>
      <c r="F649" s="4">
        <f t="shared" si="31"/>
        <v>0</v>
      </c>
      <c r="G649" s="5"/>
    </row>
    <row r="650" spans="1:7" ht="38.4" x14ac:dyDescent="0.3">
      <c r="A650" s="5">
        <v>6</v>
      </c>
      <c r="B650" s="6" t="s">
        <v>533</v>
      </c>
      <c r="C650" s="7" t="s">
        <v>66</v>
      </c>
      <c r="D650" s="8">
        <v>2</v>
      </c>
      <c r="E650" s="9"/>
      <c r="F650" s="4">
        <f t="shared" si="31"/>
        <v>0</v>
      </c>
      <c r="G650" s="5"/>
    </row>
    <row r="651" spans="1:7" x14ac:dyDescent="0.3">
      <c r="A651" s="5">
        <v>7</v>
      </c>
      <c r="B651" s="6" t="s">
        <v>534</v>
      </c>
      <c r="C651" s="7" t="s">
        <v>40</v>
      </c>
      <c r="D651" s="8">
        <v>122</v>
      </c>
      <c r="E651" s="9"/>
      <c r="F651" s="4">
        <f t="shared" si="31"/>
        <v>0</v>
      </c>
      <c r="G651" s="5"/>
    </row>
    <row r="652" spans="1:7" x14ac:dyDescent="0.3">
      <c r="A652" s="5">
        <v>8</v>
      </c>
      <c r="B652" s="6" t="s">
        <v>535</v>
      </c>
      <c r="C652" s="7" t="s">
        <v>536</v>
      </c>
      <c r="D652" s="8">
        <v>60</v>
      </c>
      <c r="E652" s="9"/>
      <c r="F652" s="4">
        <f t="shared" si="31"/>
        <v>0</v>
      </c>
      <c r="G652" s="5"/>
    </row>
    <row r="653" spans="1:7" x14ac:dyDescent="0.3">
      <c r="A653" s="5">
        <v>9</v>
      </c>
      <c r="B653" s="6" t="s">
        <v>537</v>
      </c>
      <c r="C653" s="7" t="s">
        <v>65</v>
      </c>
      <c r="D653" s="8">
        <v>6600</v>
      </c>
      <c r="E653" s="9"/>
      <c r="F653" s="4">
        <f t="shared" si="31"/>
        <v>0</v>
      </c>
      <c r="G653" s="5"/>
    </row>
    <row r="654" spans="1:7" x14ac:dyDescent="0.3">
      <c r="A654" s="5">
        <v>10</v>
      </c>
      <c r="B654" s="6" t="s">
        <v>538</v>
      </c>
      <c r="C654" s="7" t="s">
        <v>40</v>
      </c>
      <c r="D654" s="8">
        <v>32</v>
      </c>
      <c r="E654" s="9"/>
      <c r="F654" s="4">
        <f t="shared" si="31"/>
        <v>0</v>
      </c>
      <c r="G654" s="5"/>
    </row>
    <row r="655" spans="1:7" x14ac:dyDescent="0.3">
      <c r="A655" s="5">
        <v>11</v>
      </c>
      <c r="B655" s="6" t="s">
        <v>539</v>
      </c>
      <c r="C655" s="7" t="s">
        <v>540</v>
      </c>
      <c r="D655" s="8">
        <v>2</v>
      </c>
      <c r="E655" s="9"/>
      <c r="F655" s="4">
        <f t="shared" si="31"/>
        <v>0</v>
      </c>
      <c r="G655" s="5"/>
    </row>
    <row r="656" spans="1:7" ht="57.6" x14ac:dyDescent="0.3">
      <c r="A656" s="5">
        <v>12</v>
      </c>
      <c r="B656" s="6" t="s">
        <v>541</v>
      </c>
      <c r="C656" s="7" t="s">
        <v>338</v>
      </c>
      <c r="D656" s="8">
        <v>2</v>
      </c>
      <c r="E656" s="9"/>
      <c r="F656" s="4">
        <f t="shared" si="31"/>
        <v>0</v>
      </c>
      <c r="G656" s="5"/>
    </row>
    <row r="657" spans="1:7" ht="57.6" x14ac:dyDescent="0.3">
      <c r="A657" s="5">
        <v>13</v>
      </c>
      <c r="B657" s="6" t="s">
        <v>542</v>
      </c>
      <c r="C657" s="7" t="s">
        <v>338</v>
      </c>
      <c r="D657" s="8">
        <v>1</v>
      </c>
      <c r="E657" s="9"/>
      <c r="F657" s="4">
        <f t="shared" si="31"/>
        <v>0</v>
      </c>
      <c r="G657" s="5"/>
    </row>
    <row r="658" spans="1:7" x14ac:dyDescent="0.3">
      <c r="A658" s="5">
        <v>14</v>
      </c>
      <c r="B658" s="6" t="s">
        <v>543</v>
      </c>
      <c r="C658" s="7" t="s">
        <v>540</v>
      </c>
      <c r="D658" s="8">
        <v>2</v>
      </c>
      <c r="E658" s="9"/>
      <c r="F658" s="4">
        <f t="shared" si="31"/>
        <v>0</v>
      </c>
      <c r="G658" s="5"/>
    </row>
    <row r="659" spans="1:7" x14ac:dyDescent="0.3">
      <c r="A659" s="5">
        <v>15</v>
      </c>
      <c r="B659" s="6" t="s">
        <v>544</v>
      </c>
      <c r="C659" s="7" t="s">
        <v>65</v>
      </c>
      <c r="D659" s="8">
        <v>140</v>
      </c>
      <c r="E659" s="9"/>
      <c r="F659" s="4">
        <f t="shared" si="31"/>
        <v>0</v>
      </c>
      <c r="G659" s="5"/>
    </row>
    <row r="660" spans="1:7" ht="38.4" x14ac:dyDescent="0.3">
      <c r="A660" s="5">
        <v>16</v>
      </c>
      <c r="B660" s="6" t="s">
        <v>545</v>
      </c>
      <c r="C660" s="7" t="s">
        <v>338</v>
      </c>
      <c r="D660" s="8">
        <v>1</v>
      </c>
      <c r="E660" s="9"/>
      <c r="F660" s="4">
        <f t="shared" si="31"/>
        <v>0</v>
      </c>
      <c r="G660" s="5"/>
    </row>
    <row r="661" spans="1:7" x14ac:dyDescent="0.3">
      <c r="A661" s="5">
        <v>17</v>
      </c>
      <c r="B661" s="6" t="s">
        <v>546</v>
      </c>
      <c r="C661" s="7" t="s">
        <v>65</v>
      </c>
      <c r="D661" s="8">
        <v>45</v>
      </c>
      <c r="E661" s="9"/>
      <c r="F661" s="4">
        <f t="shared" si="31"/>
        <v>0</v>
      </c>
      <c r="G661" s="5"/>
    </row>
    <row r="662" spans="1:7" x14ac:dyDescent="0.3">
      <c r="A662" s="5">
        <v>18</v>
      </c>
      <c r="B662" s="6" t="s">
        <v>547</v>
      </c>
      <c r="C662" s="7" t="s">
        <v>40</v>
      </c>
      <c r="D662" s="8">
        <v>10</v>
      </c>
      <c r="E662" s="9"/>
      <c r="F662" s="4">
        <f t="shared" si="31"/>
        <v>0</v>
      </c>
      <c r="G662" s="5"/>
    </row>
    <row r="663" spans="1:7" x14ac:dyDescent="0.3">
      <c r="A663" s="5">
        <v>19</v>
      </c>
      <c r="B663" s="6" t="s">
        <v>548</v>
      </c>
      <c r="C663" s="7" t="s">
        <v>540</v>
      </c>
      <c r="D663" s="8">
        <v>3</v>
      </c>
      <c r="E663" s="9"/>
      <c r="F663" s="4">
        <f t="shared" si="31"/>
        <v>0</v>
      </c>
      <c r="G663" s="5"/>
    </row>
    <row r="664" spans="1:7" x14ac:dyDescent="0.3">
      <c r="A664" s="5">
        <v>20</v>
      </c>
      <c r="B664" s="6" t="s">
        <v>549</v>
      </c>
      <c r="C664" s="7" t="s">
        <v>540</v>
      </c>
      <c r="D664" s="8">
        <v>2</v>
      </c>
      <c r="E664" s="9"/>
      <c r="F664" s="4">
        <f t="shared" si="31"/>
        <v>0</v>
      </c>
      <c r="G664" s="5"/>
    </row>
    <row r="665" spans="1:7" ht="38.4" x14ac:dyDescent="0.3">
      <c r="A665" s="5">
        <v>21</v>
      </c>
      <c r="B665" s="6" t="s">
        <v>550</v>
      </c>
      <c r="C665" s="7" t="s">
        <v>540</v>
      </c>
      <c r="D665" s="8">
        <v>1</v>
      </c>
      <c r="E665" s="9"/>
      <c r="F665" s="4">
        <f t="shared" si="31"/>
        <v>0</v>
      </c>
      <c r="G665" s="5"/>
    </row>
    <row r="666" spans="1:7" x14ac:dyDescent="0.3">
      <c r="A666" s="5">
        <v>22</v>
      </c>
      <c r="B666" s="6" t="s">
        <v>551</v>
      </c>
      <c r="C666" s="7" t="s">
        <v>338</v>
      </c>
      <c r="D666" s="8">
        <v>1</v>
      </c>
      <c r="E666" s="9"/>
      <c r="F666" s="4">
        <f t="shared" si="31"/>
        <v>0</v>
      </c>
      <c r="G666" s="5"/>
    </row>
    <row r="667" spans="1:7" ht="76.8" x14ac:dyDescent="0.3">
      <c r="A667" s="5">
        <v>23</v>
      </c>
      <c r="B667" s="6" t="s">
        <v>552</v>
      </c>
      <c r="C667" s="7" t="s">
        <v>338</v>
      </c>
      <c r="D667" s="8">
        <v>1</v>
      </c>
      <c r="E667" s="9"/>
      <c r="F667" s="4">
        <f t="shared" si="31"/>
        <v>0</v>
      </c>
      <c r="G667" s="5"/>
    </row>
    <row r="668" spans="1:7" x14ac:dyDescent="0.3">
      <c r="A668" s="5">
        <v>24</v>
      </c>
      <c r="B668" s="6" t="s">
        <v>553</v>
      </c>
      <c r="C668" s="7" t="s">
        <v>342</v>
      </c>
      <c r="D668" s="8">
        <v>200</v>
      </c>
      <c r="E668" s="9"/>
      <c r="F668" s="4">
        <f t="shared" si="31"/>
        <v>0</v>
      </c>
      <c r="G668" s="5"/>
    </row>
    <row r="669" spans="1:7" x14ac:dyDescent="0.3">
      <c r="A669" s="5">
        <v>25</v>
      </c>
      <c r="B669" s="6" t="s">
        <v>554</v>
      </c>
      <c r="C669" s="7" t="s">
        <v>107</v>
      </c>
      <c r="D669" s="8">
        <v>72</v>
      </c>
      <c r="E669" s="9"/>
      <c r="F669" s="4">
        <f t="shared" si="31"/>
        <v>0</v>
      </c>
      <c r="G669" s="5"/>
    </row>
    <row r="670" spans="1:7" x14ac:dyDescent="0.3">
      <c r="A670" s="5">
        <v>26</v>
      </c>
      <c r="B670" s="6" t="s">
        <v>555</v>
      </c>
      <c r="C670" s="7" t="s">
        <v>107</v>
      </c>
      <c r="D670" s="8">
        <v>3</v>
      </c>
      <c r="E670" s="9"/>
      <c r="F670" s="4">
        <f t="shared" si="31"/>
        <v>0</v>
      </c>
      <c r="G670" s="5"/>
    </row>
    <row r="671" spans="1:7" x14ac:dyDescent="0.3">
      <c r="A671" s="5">
        <v>27</v>
      </c>
      <c r="B671" s="6" t="s">
        <v>556</v>
      </c>
      <c r="C671" s="7" t="s">
        <v>152</v>
      </c>
      <c r="D671" s="8">
        <v>62</v>
      </c>
      <c r="E671" s="9"/>
      <c r="F671" s="4">
        <f t="shared" si="31"/>
        <v>0</v>
      </c>
      <c r="G671" s="5"/>
    </row>
    <row r="672" spans="1:7" x14ac:dyDescent="0.3">
      <c r="A672" s="33" t="s">
        <v>5</v>
      </c>
      <c r="B672" s="33"/>
      <c r="C672" s="33"/>
      <c r="D672" s="33"/>
      <c r="E672" s="33"/>
      <c r="F672" s="19">
        <f>SUM(F645:F671)</f>
        <v>0</v>
      </c>
      <c r="G672" s="20"/>
    </row>
    <row r="673" spans="1:7" x14ac:dyDescent="0.3">
      <c r="A673" s="32" t="s">
        <v>67</v>
      </c>
      <c r="B673" s="32"/>
      <c r="C673" s="32"/>
      <c r="D673" s="32"/>
      <c r="E673" s="32"/>
      <c r="F673" s="32"/>
      <c r="G673" s="32"/>
    </row>
    <row r="674" spans="1:7" x14ac:dyDescent="0.3">
      <c r="A674" s="21" t="s">
        <v>0</v>
      </c>
      <c r="B674" s="21" t="s">
        <v>72</v>
      </c>
      <c r="C674" s="29" t="s">
        <v>73</v>
      </c>
      <c r="D674" s="29"/>
      <c r="E674" s="29"/>
      <c r="F674" s="29"/>
      <c r="G674" s="29"/>
    </row>
    <row r="675" spans="1:7" x14ac:dyDescent="0.3">
      <c r="A675" s="15">
        <v>1</v>
      </c>
      <c r="B675" s="16" t="s">
        <v>356</v>
      </c>
      <c r="C675" s="27">
        <f>F672</f>
        <v>0</v>
      </c>
      <c r="D675" s="27"/>
      <c r="E675" s="27"/>
      <c r="F675" s="27"/>
      <c r="G675" s="27"/>
    </row>
    <row r="676" spans="1:7" x14ac:dyDescent="0.3">
      <c r="A676" s="39" t="s">
        <v>85</v>
      </c>
      <c r="B676" s="39"/>
      <c r="C676" s="28">
        <f>SUM(C675:F675)</f>
        <v>0</v>
      </c>
      <c r="D676" s="28"/>
      <c r="E676" s="28"/>
      <c r="F676" s="28"/>
      <c r="G676" s="28"/>
    </row>
    <row r="677" spans="1:7" ht="30" x14ac:dyDescent="0.3">
      <c r="A677" s="44" t="s">
        <v>86</v>
      </c>
      <c r="B677" s="44"/>
      <c r="C677" s="44"/>
      <c r="D677" s="44"/>
      <c r="E677" s="44"/>
      <c r="F677" s="44"/>
      <c r="G677" s="44"/>
    </row>
    <row r="678" spans="1:7" x14ac:dyDescent="0.3">
      <c r="A678" s="32" t="s">
        <v>9</v>
      </c>
      <c r="B678" s="32"/>
      <c r="C678" s="32"/>
      <c r="D678" s="32"/>
      <c r="E678" s="32"/>
      <c r="F678" s="32"/>
      <c r="G678" s="32"/>
    </row>
    <row r="679" spans="1:7" x14ac:dyDescent="0.3">
      <c r="A679" s="34" t="s">
        <v>298</v>
      </c>
      <c r="B679" s="34"/>
      <c r="C679" s="34"/>
      <c r="D679" s="34"/>
      <c r="E679" s="34"/>
      <c r="F679" s="34"/>
      <c r="G679" s="34"/>
    </row>
    <row r="680" spans="1:7" x14ac:dyDescent="0.3">
      <c r="A680" s="17" t="s">
        <v>0</v>
      </c>
      <c r="B680" s="17" t="s">
        <v>1</v>
      </c>
      <c r="C680" s="17" t="s">
        <v>2</v>
      </c>
      <c r="D680" s="18" t="s">
        <v>3</v>
      </c>
      <c r="E680" s="18" t="s">
        <v>4</v>
      </c>
      <c r="F680" s="18" t="s">
        <v>5</v>
      </c>
      <c r="G680" s="17" t="s">
        <v>6</v>
      </c>
    </row>
    <row r="681" spans="1:7" ht="38.4" x14ac:dyDescent="0.3">
      <c r="A681" s="5">
        <v>1</v>
      </c>
      <c r="B681" s="6" t="s">
        <v>290</v>
      </c>
      <c r="C681" s="7" t="s">
        <v>107</v>
      </c>
      <c r="D681" s="8">
        <v>56.8</v>
      </c>
      <c r="E681" s="9"/>
      <c r="F681" s="4">
        <f>E681*D681</f>
        <v>0</v>
      </c>
      <c r="G681" s="5"/>
    </row>
    <row r="682" spans="1:7" x14ac:dyDescent="0.3">
      <c r="A682" s="5">
        <v>2</v>
      </c>
      <c r="B682" s="6" t="s">
        <v>291</v>
      </c>
      <c r="C682" s="7" t="s">
        <v>107</v>
      </c>
      <c r="D682" s="8">
        <v>412</v>
      </c>
      <c r="E682" s="9"/>
      <c r="F682" s="4">
        <f t="shared" ref="F682:F688" si="32">E682*D682</f>
        <v>0</v>
      </c>
      <c r="G682" s="5"/>
    </row>
    <row r="683" spans="1:7" ht="38.4" x14ac:dyDescent="0.3">
      <c r="A683" s="5">
        <v>3</v>
      </c>
      <c r="B683" s="6" t="s">
        <v>292</v>
      </c>
      <c r="C683" s="7" t="s">
        <v>107</v>
      </c>
      <c r="D683" s="8">
        <v>75.36</v>
      </c>
      <c r="E683" s="9"/>
      <c r="F683" s="4">
        <f t="shared" si="32"/>
        <v>0</v>
      </c>
      <c r="G683" s="5"/>
    </row>
    <row r="684" spans="1:7" ht="38.4" x14ac:dyDescent="0.3">
      <c r="A684" s="5">
        <v>4</v>
      </c>
      <c r="B684" s="6" t="s">
        <v>293</v>
      </c>
      <c r="C684" s="7" t="s">
        <v>107</v>
      </c>
      <c r="D684" s="8">
        <v>14</v>
      </c>
      <c r="E684" s="9"/>
      <c r="F684" s="4">
        <f t="shared" si="32"/>
        <v>0</v>
      </c>
      <c r="G684" s="5"/>
    </row>
    <row r="685" spans="1:7" ht="38.4" x14ac:dyDescent="0.3">
      <c r="A685" s="5">
        <v>5</v>
      </c>
      <c r="B685" s="6" t="s">
        <v>294</v>
      </c>
      <c r="C685" s="7" t="s">
        <v>243</v>
      </c>
      <c r="D685" s="8">
        <v>103.28</v>
      </c>
      <c r="E685" s="9"/>
      <c r="F685" s="4">
        <f t="shared" si="32"/>
        <v>0</v>
      </c>
      <c r="G685" s="5"/>
    </row>
    <row r="686" spans="1:7" ht="38.4" x14ac:dyDescent="0.3">
      <c r="A686" s="5">
        <v>6</v>
      </c>
      <c r="B686" s="6" t="s">
        <v>295</v>
      </c>
      <c r="C686" s="7" t="s">
        <v>107</v>
      </c>
      <c r="D686" s="8">
        <v>9.32</v>
      </c>
      <c r="E686" s="9"/>
      <c r="F686" s="4">
        <f t="shared" si="32"/>
        <v>0</v>
      </c>
      <c r="G686" s="5"/>
    </row>
    <row r="687" spans="1:7" ht="38.4" x14ac:dyDescent="0.3">
      <c r="A687" s="5">
        <v>7</v>
      </c>
      <c r="B687" s="6" t="s">
        <v>296</v>
      </c>
      <c r="C687" s="7" t="s">
        <v>107</v>
      </c>
      <c r="D687" s="8">
        <v>7.46</v>
      </c>
      <c r="E687" s="9"/>
      <c r="F687" s="4">
        <f t="shared" si="32"/>
        <v>0</v>
      </c>
      <c r="G687" s="5"/>
    </row>
    <row r="688" spans="1:7" ht="38.4" x14ac:dyDescent="0.3">
      <c r="A688" s="5">
        <v>8</v>
      </c>
      <c r="B688" s="6" t="s">
        <v>297</v>
      </c>
      <c r="C688" s="7" t="s">
        <v>243</v>
      </c>
      <c r="D688" s="8">
        <v>77.87</v>
      </c>
      <c r="E688" s="9"/>
      <c r="F688" s="4">
        <f t="shared" si="32"/>
        <v>0</v>
      </c>
      <c r="G688" s="5"/>
    </row>
    <row r="689" spans="1:7" x14ac:dyDescent="0.3">
      <c r="A689" s="33" t="s">
        <v>5</v>
      </c>
      <c r="B689" s="33"/>
      <c r="C689" s="33"/>
      <c r="D689" s="33"/>
      <c r="E689" s="33"/>
      <c r="F689" s="19">
        <f>SUM(F681:F688)</f>
        <v>0</v>
      </c>
      <c r="G689" s="20"/>
    </row>
    <row r="690" spans="1:7" x14ac:dyDescent="0.3">
      <c r="A690" s="34" t="s">
        <v>299</v>
      </c>
      <c r="B690" s="34"/>
      <c r="C690" s="34"/>
      <c r="D690" s="34"/>
      <c r="E690" s="34"/>
      <c r="F690" s="34"/>
      <c r="G690" s="34"/>
    </row>
    <row r="691" spans="1:7" x14ac:dyDescent="0.3">
      <c r="A691" s="17" t="s">
        <v>0</v>
      </c>
      <c r="B691" s="17" t="s">
        <v>1</v>
      </c>
      <c r="C691" s="17" t="s">
        <v>2</v>
      </c>
      <c r="D691" s="18" t="s">
        <v>3</v>
      </c>
      <c r="E691" s="18" t="s">
        <v>4</v>
      </c>
      <c r="F691" s="18" t="s">
        <v>5</v>
      </c>
      <c r="G691" s="17" t="s">
        <v>6</v>
      </c>
    </row>
    <row r="692" spans="1:7" ht="38.4" x14ac:dyDescent="0.3">
      <c r="A692" s="5">
        <v>1</v>
      </c>
      <c r="B692" s="6" t="s">
        <v>300</v>
      </c>
      <c r="C692" s="7" t="s">
        <v>107</v>
      </c>
      <c r="D692" s="8">
        <v>90</v>
      </c>
      <c r="E692" s="9"/>
      <c r="F692" s="4">
        <f>E692*D692</f>
        <v>0</v>
      </c>
      <c r="G692" s="5"/>
    </row>
    <row r="693" spans="1:7" ht="38.4" x14ac:dyDescent="0.3">
      <c r="A693" s="5">
        <v>2</v>
      </c>
      <c r="B693" s="6" t="s">
        <v>301</v>
      </c>
      <c r="C693" s="7" t="s">
        <v>107</v>
      </c>
      <c r="D693" s="8">
        <v>120</v>
      </c>
      <c r="E693" s="9"/>
      <c r="F693" s="4">
        <f t="shared" ref="F693:F699" si="33">E693*D693</f>
        <v>0</v>
      </c>
      <c r="G693" s="5"/>
    </row>
    <row r="694" spans="1:7" x14ac:dyDescent="0.3">
      <c r="A694" s="5">
        <v>3</v>
      </c>
      <c r="B694" s="6" t="s">
        <v>302</v>
      </c>
      <c r="C694" s="7" t="s">
        <v>107</v>
      </c>
      <c r="D694" s="8">
        <v>35</v>
      </c>
      <c r="E694" s="9"/>
      <c r="F694" s="4">
        <f t="shared" si="33"/>
        <v>0</v>
      </c>
      <c r="G694" s="5"/>
    </row>
    <row r="695" spans="1:7" ht="38.4" x14ac:dyDescent="0.3">
      <c r="A695" s="5">
        <v>4</v>
      </c>
      <c r="B695" s="6" t="s">
        <v>303</v>
      </c>
      <c r="C695" s="7" t="s">
        <v>243</v>
      </c>
      <c r="D695" s="8">
        <v>75</v>
      </c>
      <c r="E695" s="9"/>
      <c r="F695" s="4">
        <f t="shared" si="33"/>
        <v>0</v>
      </c>
      <c r="G695" s="5"/>
    </row>
    <row r="696" spans="1:7" ht="38.4" x14ac:dyDescent="0.3">
      <c r="A696" s="5">
        <v>5</v>
      </c>
      <c r="B696" s="6" t="s">
        <v>304</v>
      </c>
      <c r="C696" s="7" t="s">
        <v>107</v>
      </c>
      <c r="D696" s="8">
        <v>30</v>
      </c>
      <c r="E696" s="9"/>
      <c r="F696" s="4">
        <f t="shared" si="33"/>
        <v>0</v>
      </c>
      <c r="G696" s="5"/>
    </row>
    <row r="697" spans="1:7" ht="38.4" x14ac:dyDescent="0.3">
      <c r="A697" s="5">
        <v>6</v>
      </c>
      <c r="B697" s="6" t="s">
        <v>305</v>
      </c>
      <c r="C697" s="7" t="s">
        <v>107</v>
      </c>
      <c r="D697" s="8">
        <v>15</v>
      </c>
      <c r="E697" s="9"/>
      <c r="F697" s="4">
        <f t="shared" si="33"/>
        <v>0</v>
      </c>
      <c r="G697" s="5"/>
    </row>
    <row r="698" spans="1:7" ht="38.4" x14ac:dyDescent="0.3">
      <c r="A698" s="5">
        <v>7</v>
      </c>
      <c r="B698" s="6" t="s">
        <v>306</v>
      </c>
      <c r="C698" s="7" t="s">
        <v>243</v>
      </c>
      <c r="D698" s="8">
        <v>75</v>
      </c>
      <c r="E698" s="9"/>
      <c r="F698" s="4">
        <f t="shared" si="33"/>
        <v>0</v>
      </c>
      <c r="G698" s="5"/>
    </row>
    <row r="699" spans="1:7" ht="38.4" x14ac:dyDescent="0.3">
      <c r="A699" s="5">
        <v>8</v>
      </c>
      <c r="B699" s="6" t="s">
        <v>307</v>
      </c>
      <c r="C699" s="7" t="s">
        <v>40</v>
      </c>
      <c r="D699" s="8">
        <v>2</v>
      </c>
      <c r="E699" s="9"/>
      <c r="F699" s="4">
        <f t="shared" si="33"/>
        <v>0</v>
      </c>
      <c r="G699" s="5"/>
    </row>
    <row r="700" spans="1:7" x14ac:dyDescent="0.3">
      <c r="A700" s="33" t="s">
        <v>5</v>
      </c>
      <c r="B700" s="33"/>
      <c r="C700" s="33"/>
      <c r="D700" s="33"/>
      <c r="E700" s="33"/>
      <c r="F700" s="19">
        <f>SUM(F692:F699)</f>
        <v>0</v>
      </c>
      <c r="G700" s="22"/>
    </row>
    <row r="701" spans="1:7" x14ac:dyDescent="0.3">
      <c r="A701" s="34" t="s">
        <v>308</v>
      </c>
      <c r="B701" s="34"/>
      <c r="C701" s="34"/>
      <c r="D701" s="34"/>
      <c r="E701" s="34"/>
      <c r="F701" s="34"/>
      <c r="G701" s="34"/>
    </row>
    <row r="702" spans="1:7" x14ac:dyDescent="0.3">
      <c r="A702" s="17" t="s">
        <v>0</v>
      </c>
      <c r="B702" s="17" t="s">
        <v>1</v>
      </c>
      <c r="C702" s="17" t="s">
        <v>2</v>
      </c>
      <c r="D702" s="18" t="s">
        <v>3</v>
      </c>
      <c r="E702" s="18" t="s">
        <v>4</v>
      </c>
      <c r="F702" s="18" t="s">
        <v>5</v>
      </c>
      <c r="G702" s="17" t="s">
        <v>6</v>
      </c>
    </row>
    <row r="703" spans="1:7" ht="38.4" x14ac:dyDescent="0.3">
      <c r="A703" s="5">
        <v>1</v>
      </c>
      <c r="B703" s="6" t="s">
        <v>309</v>
      </c>
      <c r="C703" s="7" t="s">
        <v>107</v>
      </c>
      <c r="D703" s="8">
        <v>90</v>
      </c>
      <c r="E703" s="9"/>
      <c r="F703" s="4">
        <f>E703*D703</f>
        <v>0</v>
      </c>
      <c r="G703" s="5"/>
    </row>
    <row r="704" spans="1:7" ht="38.4" x14ac:dyDescent="0.3">
      <c r="A704" s="5">
        <v>2</v>
      </c>
      <c r="B704" s="6" t="s">
        <v>310</v>
      </c>
      <c r="C704" s="7" t="s">
        <v>107</v>
      </c>
      <c r="D704" s="8">
        <v>120</v>
      </c>
      <c r="E704" s="9"/>
      <c r="F704" s="4">
        <f t="shared" ref="F704:F710" si="34">E704*D704</f>
        <v>0</v>
      </c>
      <c r="G704" s="5"/>
    </row>
    <row r="705" spans="1:7" x14ac:dyDescent="0.3">
      <c r="A705" s="5">
        <v>3</v>
      </c>
      <c r="B705" s="6" t="s">
        <v>311</v>
      </c>
      <c r="C705" s="7" t="s">
        <v>107</v>
      </c>
      <c r="D705" s="8">
        <v>35</v>
      </c>
      <c r="E705" s="9"/>
      <c r="F705" s="4">
        <f t="shared" si="34"/>
        <v>0</v>
      </c>
      <c r="G705" s="5"/>
    </row>
    <row r="706" spans="1:7" ht="38.4" x14ac:dyDescent="0.3">
      <c r="A706" s="5">
        <v>4</v>
      </c>
      <c r="B706" s="6" t="s">
        <v>312</v>
      </c>
      <c r="C706" s="7" t="s">
        <v>243</v>
      </c>
      <c r="D706" s="8">
        <v>75</v>
      </c>
      <c r="E706" s="9"/>
      <c r="F706" s="4">
        <f t="shared" si="34"/>
        <v>0</v>
      </c>
      <c r="G706" s="5"/>
    </row>
    <row r="707" spans="1:7" ht="38.4" x14ac:dyDescent="0.3">
      <c r="A707" s="5">
        <v>5</v>
      </c>
      <c r="B707" s="6" t="s">
        <v>313</v>
      </c>
      <c r="C707" s="7" t="s">
        <v>107</v>
      </c>
      <c r="D707" s="8">
        <v>30</v>
      </c>
      <c r="E707" s="9"/>
      <c r="F707" s="4">
        <f t="shared" si="34"/>
        <v>0</v>
      </c>
      <c r="G707" s="5"/>
    </row>
    <row r="708" spans="1:7" ht="38.4" x14ac:dyDescent="0.3">
      <c r="A708" s="5">
        <v>6</v>
      </c>
      <c r="B708" s="6" t="s">
        <v>314</v>
      </c>
      <c r="C708" s="7" t="s">
        <v>107</v>
      </c>
      <c r="D708" s="8">
        <v>15</v>
      </c>
      <c r="E708" s="9"/>
      <c r="F708" s="4">
        <f t="shared" si="34"/>
        <v>0</v>
      </c>
      <c r="G708" s="5"/>
    </row>
    <row r="709" spans="1:7" ht="38.4" x14ac:dyDescent="0.3">
      <c r="A709" s="5">
        <v>7</v>
      </c>
      <c r="B709" s="6" t="s">
        <v>315</v>
      </c>
      <c r="C709" s="7" t="s">
        <v>243</v>
      </c>
      <c r="D709" s="8">
        <v>75</v>
      </c>
      <c r="E709" s="9"/>
      <c r="F709" s="4">
        <f t="shared" si="34"/>
        <v>0</v>
      </c>
      <c r="G709" s="5"/>
    </row>
    <row r="710" spans="1:7" ht="38.4" x14ac:dyDescent="0.3">
      <c r="A710" s="5">
        <v>8</v>
      </c>
      <c r="B710" s="6" t="s">
        <v>307</v>
      </c>
      <c r="C710" s="7" t="s">
        <v>40</v>
      </c>
      <c r="D710" s="8">
        <v>2</v>
      </c>
      <c r="E710" s="9"/>
      <c r="F710" s="4">
        <f t="shared" si="34"/>
        <v>0</v>
      </c>
      <c r="G710" s="5"/>
    </row>
    <row r="711" spans="1:7" x14ac:dyDescent="0.3">
      <c r="A711" s="33" t="s">
        <v>5</v>
      </c>
      <c r="B711" s="33"/>
      <c r="C711" s="33"/>
      <c r="D711" s="33"/>
      <c r="E711" s="33"/>
      <c r="F711" s="19">
        <f>SUM(F703:F710)</f>
        <v>0</v>
      </c>
      <c r="G711" s="22"/>
    </row>
    <row r="712" spans="1:7" x14ac:dyDescent="0.3">
      <c r="A712" s="34" t="s">
        <v>316</v>
      </c>
      <c r="B712" s="34"/>
      <c r="C712" s="34"/>
      <c r="D712" s="34"/>
      <c r="E712" s="34"/>
      <c r="F712" s="34"/>
      <c r="G712" s="34"/>
    </row>
    <row r="713" spans="1:7" x14ac:dyDescent="0.3">
      <c r="A713" s="17" t="s">
        <v>0</v>
      </c>
      <c r="B713" s="17" t="s">
        <v>1</v>
      </c>
      <c r="C713" s="17" t="s">
        <v>2</v>
      </c>
      <c r="D713" s="18" t="s">
        <v>3</v>
      </c>
      <c r="E713" s="18" t="s">
        <v>4</v>
      </c>
      <c r="F713" s="18" t="s">
        <v>5</v>
      </c>
      <c r="G713" s="17" t="s">
        <v>6</v>
      </c>
    </row>
    <row r="714" spans="1:7" ht="38.4" x14ac:dyDescent="0.3">
      <c r="A714" s="5">
        <v>1</v>
      </c>
      <c r="B714" s="6" t="s">
        <v>309</v>
      </c>
      <c r="C714" s="7" t="s">
        <v>107</v>
      </c>
      <c r="D714" s="8">
        <v>90</v>
      </c>
      <c r="E714" s="9"/>
      <c r="F714" s="4">
        <f>E714*D714</f>
        <v>0</v>
      </c>
      <c r="G714" s="5"/>
    </row>
    <row r="715" spans="1:7" ht="38.4" x14ac:dyDescent="0.3">
      <c r="A715" s="5">
        <v>2</v>
      </c>
      <c r="B715" s="6" t="s">
        <v>310</v>
      </c>
      <c r="C715" s="7" t="s">
        <v>107</v>
      </c>
      <c r="D715" s="8">
        <v>120</v>
      </c>
      <c r="E715" s="9"/>
      <c r="F715" s="4">
        <f t="shared" ref="F715:F721" si="35">E715*D715</f>
        <v>0</v>
      </c>
      <c r="G715" s="5"/>
    </row>
    <row r="716" spans="1:7" x14ac:dyDescent="0.3">
      <c r="A716" s="5">
        <v>3</v>
      </c>
      <c r="B716" s="6" t="s">
        <v>311</v>
      </c>
      <c r="C716" s="7" t="s">
        <v>107</v>
      </c>
      <c r="D716" s="8">
        <v>35</v>
      </c>
      <c r="E716" s="9"/>
      <c r="F716" s="4">
        <f t="shared" si="35"/>
        <v>0</v>
      </c>
      <c r="G716" s="5"/>
    </row>
    <row r="717" spans="1:7" ht="38.4" x14ac:dyDescent="0.3">
      <c r="A717" s="5">
        <v>4</v>
      </c>
      <c r="B717" s="6" t="s">
        <v>312</v>
      </c>
      <c r="C717" s="7" t="s">
        <v>243</v>
      </c>
      <c r="D717" s="8">
        <v>75</v>
      </c>
      <c r="E717" s="9"/>
      <c r="F717" s="4">
        <f t="shared" si="35"/>
        <v>0</v>
      </c>
      <c r="G717" s="5"/>
    </row>
    <row r="718" spans="1:7" ht="38.4" x14ac:dyDescent="0.3">
      <c r="A718" s="5">
        <v>5</v>
      </c>
      <c r="B718" s="6" t="s">
        <v>313</v>
      </c>
      <c r="C718" s="7" t="s">
        <v>107</v>
      </c>
      <c r="D718" s="8">
        <v>30</v>
      </c>
      <c r="E718" s="9"/>
      <c r="F718" s="4">
        <f t="shared" si="35"/>
        <v>0</v>
      </c>
      <c r="G718" s="5"/>
    </row>
    <row r="719" spans="1:7" ht="38.4" x14ac:dyDescent="0.3">
      <c r="A719" s="5">
        <v>6</v>
      </c>
      <c r="B719" s="6" t="s">
        <v>314</v>
      </c>
      <c r="C719" s="7" t="s">
        <v>107</v>
      </c>
      <c r="D719" s="8">
        <v>15</v>
      </c>
      <c r="E719" s="9"/>
      <c r="F719" s="4">
        <f t="shared" si="35"/>
        <v>0</v>
      </c>
      <c r="G719" s="5"/>
    </row>
    <row r="720" spans="1:7" ht="38.4" x14ac:dyDescent="0.3">
      <c r="A720" s="5">
        <v>7</v>
      </c>
      <c r="B720" s="6" t="s">
        <v>315</v>
      </c>
      <c r="C720" s="7" t="s">
        <v>243</v>
      </c>
      <c r="D720" s="8">
        <v>75</v>
      </c>
      <c r="E720" s="9"/>
      <c r="F720" s="4">
        <f t="shared" si="35"/>
        <v>0</v>
      </c>
      <c r="G720" s="5"/>
    </row>
    <row r="721" spans="1:7" ht="38.4" x14ac:dyDescent="0.3">
      <c r="A721" s="5">
        <v>8</v>
      </c>
      <c r="B721" s="6" t="s">
        <v>307</v>
      </c>
      <c r="C721" s="7" t="s">
        <v>40</v>
      </c>
      <c r="D721" s="8">
        <v>2</v>
      </c>
      <c r="E721" s="9"/>
      <c r="F721" s="4">
        <f t="shared" si="35"/>
        <v>0</v>
      </c>
      <c r="G721" s="5"/>
    </row>
    <row r="722" spans="1:7" x14ac:dyDescent="0.3">
      <c r="A722" s="33" t="s">
        <v>5</v>
      </c>
      <c r="B722" s="33"/>
      <c r="C722" s="33"/>
      <c r="D722" s="33"/>
      <c r="E722" s="33"/>
      <c r="F722" s="19">
        <f>SUM(F714:F721)</f>
        <v>0</v>
      </c>
      <c r="G722" s="22"/>
    </row>
    <row r="723" spans="1:7" x14ac:dyDescent="0.3">
      <c r="A723" s="34" t="s">
        <v>317</v>
      </c>
      <c r="B723" s="34"/>
      <c r="C723" s="34"/>
      <c r="D723" s="34"/>
      <c r="E723" s="34"/>
      <c r="F723" s="34"/>
      <c r="G723" s="34"/>
    </row>
    <row r="724" spans="1:7" x14ac:dyDescent="0.3">
      <c r="A724" s="17" t="s">
        <v>0</v>
      </c>
      <c r="B724" s="17" t="s">
        <v>1</v>
      </c>
      <c r="C724" s="17" t="s">
        <v>2</v>
      </c>
      <c r="D724" s="18" t="s">
        <v>3</v>
      </c>
      <c r="E724" s="18" t="s">
        <v>4</v>
      </c>
      <c r="F724" s="18" t="s">
        <v>5</v>
      </c>
      <c r="G724" s="17" t="s">
        <v>6</v>
      </c>
    </row>
    <row r="725" spans="1:7" ht="38.4" x14ac:dyDescent="0.3">
      <c r="A725" s="5">
        <v>1</v>
      </c>
      <c r="B725" s="6" t="s">
        <v>318</v>
      </c>
      <c r="C725" s="7" t="s">
        <v>243</v>
      </c>
      <c r="D725" s="25">
        <v>35606</v>
      </c>
      <c r="E725" s="9"/>
      <c r="F725" s="4">
        <f>E725*D725</f>
        <v>0</v>
      </c>
      <c r="G725" s="5"/>
    </row>
    <row r="726" spans="1:7" x14ac:dyDescent="0.3">
      <c r="A726" s="5">
        <v>2</v>
      </c>
      <c r="B726" s="6" t="s">
        <v>319</v>
      </c>
      <c r="C726" s="7" t="s">
        <v>243</v>
      </c>
      <c r="D726" s="25">
        <v>182148</v>
      </c>
      <c r="E726" s="9"/>
      <c r="F726" s="4">
        <f t="shared" ref="F726" si="36">E726*D726</f>
        <v>0</v>
      </c>
      <c r="G726" s="5"/>
    </row>
    <row r="727" spans="1:7" x14ac:dyDescent="0.3">
      <c r="A727" s="33" t="s">
        <v>5</v>
      </c>
      <c r="B727" s="33"/>
      <c r="C727" s="33"/>
      <c r="D727" s="33"/>
      <c r="E727" s="33"/>
      <c r="F727" s="19">
        <f>SUM(F725:F726)</f>
        <v>0</v>
      </c>
      <c r="G727" s="22"/>
    </row>
    <row r="728" spans="1:7" x14ac:dyDescent="0.3">
      <c r="A728" s="34" t="s">
        <v>320</v>
      </c>
      <c r="B728" s="34"/>
      <c r="C728" s="34"/>
      <c r="D728" s="34"/>
      <c r="E728" s="34"/>
      <c r="F728" s="34"/>
      <c r="G728" s="34"/>
    </row>
    <row r="729" spans="1:7" x14ac:dyDescent="0.3">
      <c r="A729" s="17" t="s">
        <v>0</v>
      </c>
      <c r="B729" s="17" t="s">
        <v>1</v>
      </c>
      <c r="C729" s="17" t="s">
        <v>2</v>
      </c>
      <c r="D729" s="18" t="s">
        <v>3</v>
      </c>
      <c r="E729" s="18" t="s">
        <v>4</v>
      </c>
      <c r="F729" s="18" t="s">
        <v>5</v>
      </c>
      <c r="G729" s="17" t="s">
        <v>6</v>
      </c>
    </row>
    <row r="730" spans="1:7" ht="38.4" x14ac:dyDescent="0.3">
      <c r="A730" s="5">
        <v>1</v>
      </c>
      <c r="B730" s="6" t="s">
        <v>321</v>
      </c>
      <c r="C730" s="7" t="s">
        <v>107</v>
      </c>
      <c r="D730" s="8">
        <v>24</v>
      </c>
      <c r="E730" s="9"/>
      <c r="F730" s="4">
        <f>E730*D730</f>
        <v>0</v>
      </c>
      <c r="G730" s="5"/>
    </row>
    <row r="731" spans="1:7" ht="38.4" x14ac:dyDescent="0.3">
      <c r="A731" s="5">
        <v>2</v>
      </c>
      <c r="B731" s="6" t="s">
        <v>322</v>
      </c>
      <c r="C731" s="7" t="s">
        <v>107</v>
      </c>
      <c r="D731" s="8">
        <v>450</v>
      </c>
      <c r="E731" s="9"/>
      <c r="F731" s="4">
        <f t="shared" ref="F731:F736" si="37">E731*D731</f>
        <v>0</v>
      </c>
      <c r="G731" s="5"/>
    </row>
    <row r="732" spans="1:7" ht="38.4" x14ac:dyDescent="0.3">
      <c r="A732" s="5">
        <v>3</v>
      </c>
      <c r="B732" s="6" t="s">
        <v>323</v>
      </c>
      <c r="C732" s="7" t="s">
        <v>107</v>
      </c>
      <c r="D732" s="8">
        <v>120</v>
      </c>
      <c r="E732" s="9"/>
      <c r="F732" s="4">
        <f t="shared" si="37"/>
        <v>0</v>
      </c>
      <c r="G732" s="5"/>
    </row>
    <row r="733" spans="1:7" ht="38.4" x14ac:dyDescent="0.3">
      <c r="A733" s="5">
        <v>4</v>
      </c>
      <c r="B733" s="6" t="s">
        <v>324</v>
      </c>
      <c r="C733" s="7" t="s">
        <v>107</v>
      </c>
      <c r="D733" s="8">
        <v>92</v>
      </c>
      <c r="E733" s="9"/>
      <c r="F733" s="4">
        <f t="shared" si="37"/>
        <v>0</v>
      </c>
      <c r="G733" s="5"/>
    </row>
    <row r="734" spans="1:7" ht="38.4" x14ac:dyDescent="0.3">
      <c r="A734" s="5">
        <v>5</v>
      </c>
      <c r="B734" s="6" t="s">
        <v>325</v>
      </c>
      <c r="C734" s="7" t="s">
        <v>107</v>
      </c>
      <c r="D734" s="8">
        <v>36</v>
      </c>
      <c r="E734" s="9"/>
      <c r="F734" s="4">
        <f t="shared" si="37"/>
        <v>0</v>
      </c>
      <c r="G734" s="5"/>
    </row>
    <row r="735" spans="1:7" ht="38.4" x14ac:dyDescent="0.3">
      <c r="A735" s="5">
        <v>6</v>
      </c>
      <c r="B735" s="6" t="s">
        <v>326</v>
      </c>
      <c r="C735" s="7" t="s">
        <v>243</v>
      </c>
      <c r="D735" s="8">
        <v>800</v>
      </c>
      <c r="E735" s="9"/>
      <c r="F735" s="4">
        <f t="shared" si="37"/>
        <v>0</v>
      </c>
      <c r="G735" s="5"/>
    </row>
    <row r="736" spans="1:7" ht="38.4" x14ac:dyDescent="0.3">
      <c r="A736" s="5">
        <v>7</v>
      </c>
      <c r="B736" s="6" t="s">
        <v>327</v>
      </c>
      <c r="C736" s="7" t="s">
        <v>328</v>
      </c>
      <c r="D736" s="8">
        <v>1080</v>
      </c>
      <c r="E736" s="9"/>
      <c r="F736" s="4">
        <f t="shared" si="37"/>
        <v>0</v>
      </c>
      <c r="G736" s="5"/>
    </row>
    <row r="737" spans="1:7" x14ac:dyDescent="0.3">
      <c r="A737" s="33" t="s">
        <v>5</v>
      </c>
      <c r="B737" s="33"/>
      <c r="C737" s="33"/>
      <c r="D737" s="33"/>
      <c r="E737" s="33"/>
      <c r="F737" s="19">
        <f>SUM(F730:F736)</f>
        <v>0</v>
      </c>
      <c r="G737" s="22"/>
    </row>
    <row r="738" spans="1:7" x14ac:dyDescent="0.3">
      <c r="A738" s="32" t="s">
        <v>47</v>
      </c>
      <c r="B738" s="32"/>
      <c r="C738" s="32"/>
      <c r="D738" s="32"/>
      <c r="E738" s="32"/>
      <c r="F738" s="32"/>
      <c r="G738" s="32"/>
    </row>
    <row r="739" spans="1:7" x14ac:dyDescent="0.3">
      <c r="A739" s="34" t="s">
        <v>329</v>
      </c>
      <c r="B739" s="34"/>
      <c r="C739" s="34"/>
      <c r="D739" s="34"/>
      <c r="E739" s="34"/>
      <c r="F739" s="34"/>
      <c r="G739" s="34"/>
    </row>
    <row r="740" spans="1:7" x14ac:dyDescent="0.3">
      <c r="A740" s="17" t="s">
        <v>0</v>
      </c>
      <c r="B740" s="17" t="s">
        <v>1</v>
      </c>
      <c r="C740" s="17" t="s">
        <v>2</v>
      </c>
      <c r="D740" s="18" t="s">
        <v>3</v>
      </c>
      <c r="E740" s="18" t="s">
        <v>4</v>
      </c>
      <c r="F740" s="18" t="s">
        <v>5</v>
      </c>
      <c r="G740" s="17" t="s">
        <v>6</v>
      </c>
    </row>
    <row r="741" spans="1:7" x14ac:dyDescent="0.3">
      <c r="A741" s="5">
        <v>1</v>
      </c>
      <c r="B741" s="6" t="s">
        <v>330</v>
      </c>
      <c r="C741" s="7" t="s">
        <v>65</v>
      </c>
      <c r="D741" s="8">
        <v>120</v>
      </c>
      <c r="E741" s="9"/>
      <c r="F741" s="4">
        <f>E741*D741</f>
        <v>0</v>
      </c>
      <c r="G741" s="5"/>
    </row>
    <row r="742" spans="1:7" ht="38.4" x14ac:dyDescent="0.3">
      <c r="A742" s="5">
        <v>2</v>
      </c>
      <c r="B742" s="6" t="s">
        <v>331</v>
      </c>
      <c r="C742" s="7" t="s">
        <v>65</v>
      </c>
      <c r="D742" s="8">
        <v>68</v>
      </c>
      <c r="E742" s="9"/>
      <c r="F742" s="4">
        <f t="shared" ref="F742:F756" si="38">E742*D742</f>
        <v>0</v>
      </c>
      <c r="G742" s="5"/>
    </row>
    <row r="743" spans="1:7" ht="38.4" x14ac:dyDescent="0.3">
      <c r="A743" s="5">
        <v>3</v>
      </c>
      <c r="B743" s="6" t="s">
        <v>332</v>
      </c>
      <c r="C743" s="7" t="s">
        <v>65</v>
      </c>
      <c r="D743" s="8">
        <v>60</v>
      </c>
      <c r="E743" s="9"/>
      <c r="F743" s="4">
        <f t="shared" si="38"/>
        <v>0</v>
      </c>
      <c r="G743" s="5"/>
    </row>
    <row r="744" spans="1:7" x14ac:dyDescent="0.3">
      <c r="A744" s="5">
        <v>4</v>
      </c>
      <c r="B744" s="6" t="s">
        <v>333</v>
      </c>
      <c r="C744" s="7" t="s">
        <v>107</v>
      </c>
      <c r="D744" s="8">
        <v>6</v>
      </c>
      <c r="E744" s="9"/>
      <c r="F744" s="4">
        <f t="shared" si="38"/>
        <v>0</v>
      </c>
      <c r="G744" s="5"/>
    </row>
    <row r="745" spans="1:7" x14ac:dyDescent="0.3">
      <c r="A745" s="5">
        <v>5</v>
      </c>
      <c r="B745" s="6" t="s">
        <v>334</v>
      </c>
      <c r="C745" s="7" t="s">
        <v>107</v>
      </c>
      <c r="D745" s="8">
        <v>4</v>
      </c>
      <c r="E745" s="9"/>
      <c r="F745" s="4">
        <f t="shared" si="38"/>
        <v>0</v>
      </c>
      <c r="G745" s="5"/>
    </row>
    <row r="746" spans="1:7" ht="38.4" x14ac:dyDescent="0.3">
      <c r="A746" s="5">
        <v>6</v>
      </c>
      <c r="B746" s="6" t="s">
        <v>335</v>
      </c>
      <c r="C746" s="7" t="s">
        <v>42</v>
      </c>
      <c r="D746" s="8">
        <v>1</v>
      </c>
      <c r="E746" s="9"/>
      <c r="F746" s="4">
        <f t="shared" si="38"/>
        <v>0</v>
      </c>
      <c r="G746" s="5"/>
    </row>
    <row r="747" spans="1:7" ht="57.6" x14ac:dyDescent="0.3">
      <c r="A747" s="5">
        <v>7</v>
      </c>
      <c r="B747" s="6" t="s">
        <v>336</v>
      </c>
      <c r="C747" s="7" t="s">
        <v>42</v>
      </c>
      <c r="D747" s="8">
        <v>1</v>
      </c>
      <c r="E747" s="9"/>
      <c r="F747" s="4">
        <f t="shared" si="38"/>
        <v>0</v>
      </c>
      <c r="G747" s="5"/>
    </row>
    <row r="748" spans="1:7" ht="38.4" x14ac:dyDescent="0.3">
      <c r="A748" s="5">
        <v>8</v>
      </c>
      <c r="B748" s="6" t="s">
        <v>337</v>
      </c>
      <c r="C748" s="7" t="s">
        <v>338</v>
      </c>
      <c r="D748" s="8">
        <v>1</v>
      </c>
      <c r="E748" s="9"/>
      <c r="F748" s="4">
        <f t="shared" si="38"/>
        <v>0</v>
      </c>
      <c r="G748" s="5"/>
    </row>
    <row r="749" spans="1:7" x14ac:dyDescent="0.3">
      <c r="A749" s="5">
        <v>9</v>
      </c>
      <c r="B749" s="6" t="s">
        <v>339</v>
      </c>
      <c r="C749" s="7" t="s">
        <v>65</v>
      </c>
      <c r="D749" s="8">
        <v>150</v>
      </c>
      <c r="E749" s="9"/>
      <c r="F749" s="4">
        <f t="shared" si="38"/>
        <v>0</v>
      </c>
      <c r="G749" s="5"/>
    </row>
    <row r="750" spans="1:7" ht="115.2" x14ac:dyDescent="0.3">
      <c r="A750" s="5">
        <v>10</v>
      </c>
      <c r="B750" s="6" t="s">
        <v>340</v>
      </c>
      <c r="C750" s="7" t="s">
        <v>42</v>
      </c>
      <c r="D750" s="8">
        <v>1</v>
      </c>
      <c r="E750" s="9"/>
      <c r="F750" s="4">
        <f t="shared" si="38"/>
        <v>0</v>
      </c>
      <c r="G750" s="5"/>
    </row>
    <row r="751" spans="1:7" x14ac:dyDescent="0.3">
      <c r="A751" s="5">
        <v>11</v>
      </c>
      <c r="B751" s="6" t="s">
        <v>341</v>
      </c>
      <c r="C751" s="7" t="s">
        <v>342</v>
      </c>
      <c r="D751" s="8">
        <v>120</v>
      </c>
      <c r="E751" s="9"/>
      <c r="F751" s="4">
        <f t="shared" si="38"/>
        <v>0</v>
      </c>
      <c r="G751" s="5"/>
    </row>
    <row r="752" spans="1:7" x14ac:dyDescent="0.3">
      <c r="A752" s="5">
        <v>12</v>
      </c>
      <c r="B752" s="6" t="s">
        <v>343</v>
      </c>
      <c r="C752" s="7" t="s">
        <v>66</v>
      </c>
      <c r="D752" s="8">
        <v>1</v>
      </c>
      <c r="E752" s="9"/>
      <c r="F752" s="4">
        <f t="shared" si="38"/>
        <v>0</v>
      </c>
      <c r="G752" s="5"/>
    </row>
    <row r="753" spans="1:7" x14ac:dyDescent="0.3">
      <c r="A753" s="5">
        <v>13</v>
      </c>
      <c r="B753" s="6" t="s">
        <v>344</v>
      </c>
      <c r="C753" s="7" t="s">
        <v>65</v>
      </c>
      <c r="D753" s="8">
        <v>130</v>
      </c>
      <c r="E753" s="9"/>
      <c r="F753" s="4">
        <f t="shared" si="38"/>
        <v>0</v>
      </c>
      <c r="G753" s="5"/>
    </row>
    <row r="754" spans="1:7" x14ac:dyDescent="0.3">
      <c r="A754" s="5">
        <v>14</v>
      </c>
      <c r="B754" s="6" t="s">
        <v>345</v>
      </c>
      <c r="C754" s="7" t="s">
        <v>65</v>
      </c>
      <c r="D754" s="8">
        <v>130</v>
      </c>
      <c r="E754" s="9"/>
      <c r="F754" s="4">
        <f t="shared" si="38"/>
        <v>0</v>
      </c>
      <c r="G754" s="5"/>
    </row>
    <row r="755" spans="1:7" x14ac:dyDescent="0.3">
      <c r="A755" s="5">
        <v>15</v>
      </c>
      <c r="B755" s="6" t="s">
        <v>346</v>
      </c>
      <c r="C755" s="7" t="s">
        <v>40</v>
      </c>
      <c r="D755" s="8">
        <v>1</v>
      </c>
      <c r="E755" s="9"/>
      <c r="F755" s="4">
        <f t="shared" si="38"/>
        <v>0</v>
      </c>
      <c r="G755" s="5"/>
    </row>
    <row r="756" spans="1:7" x14ac:dyDescent="0.3">
      <c r="A756" s="5">
        <v>16</v>
      </c>
      <c r="B756" s="6" t="s">
        <v>347</v>
      </c>
      <c r="C756" s="7" t="s">
        <v>40</v>
      </c>
      <c r="D756" s="8">
        <v>1</v>
      </c>
      <c r="E756" s="9"/>
      <c r="F756" s="4">
        <f t="shared" si="38"/>
        <v>0</v>
      </c>
      <c r="G756" s="5"/>
    </row>
    <row r="757" spans="1:7" x14ac:dyDescent="0.3">
      <c r="A757" s="33" t="s">
        <v>5</v>
      </c>
      <c r="B757" s="33"/>
      <c r="C757" s="33"/>
      <c r="D757" s="33"/>
      <c r="E757" s="33"/>
      <c r="F757" s="19">
        <f>SUM(F741:F756)</f>
        <v>0</v>
      </c>
      <c r="G757" s="20"/>
    </row>
    <row r="758" spans="1:7" x14ac:dyDescent="0.3">
      <c r="A758" s="34" t="s">
        <v>357</v>
      </c>
      <c r="B758" s="34"/>
      <c r="C758" s="34"/>
      <c r="D758" s="34"/>
      <c r="E758" s="34"/>
      <c r="F758" s="34"/>
      <c r="G758" s="34"/>
    </row>
    <row r="759" spans="1:7" x14ac:dyDescent="0.3">
      <c r="A759" s="17" t="s">
        <v>0</v>
      </c>
      <c r="B759" s="17" t="s">
        <v>1</v>
      </c>
      <c r="C759" s="17" t="s">
        <v>2</v>
      </c>
      <c r="D759" s="18" t="s">
        <v>3</v>
      </c>
      <c r="E759" s="18" t="s">
        <v>4</v>
      </c>
      <c r="F759" s="18" t="s">
        <v>5</v>
      </c>
      <c r="G759" s="17" t="s">
        <v>6</v>
      </c>
    </row>
    <row r="760" spans="1:7" x14ac:dyDescent="0.3">
      <c r="A760" s="5">
        <v>1</v>
      </c>
      <c r="B760" s="6" t="s">
        <v>330</v>
      </c>
      <c r="C760" s="7" t="s">
        <v>65</v>
      </c>
      <c r="D760" s="8">
        <v>120</v>
      </c>
      <c r="E760" s="9"/>
      <c r="F760" s="4">
        <f>E760*D760</f>
        <v>0</v>
      </c>
      <c r="G760" s="5"/>
    </row>
    <row r="761" spans="1:7" ht="38.4" x14ac:dyDescent="0.3">
      <c r="A761" s="5">
        <v>2</v>
      </c>
      <c r="B761" s="6" t="s">
        <v>331</v>
      </c>
      <c r="C761" s="7" t="s">
        <v>65</v>
      </c>
      <c r="D761" s="8">
        <v>68</v>
      </c>
      <c r="E761" s="9"/>
      <c r="F761" s="4">
        <f t="shared" ref="F761:F775" si="39">E761*D761</f>
        <v>0</v>
      </c>
      <c r="G761" s="5"/>
    </row>
    <row r="762" spans="1:7" ht="38.4" x14ac:dyDescent="0.3">
      <c r="A762" s="5">
        <v>3</v>
      </c>
      <c r="B762" s="6" t="s">
        <v>332</v>
      </c>
      <c r="C762" s="7" t="s">
        <v>65</v>
      </c>
      <c r="D762" s="8">
        <v>60</v>
      </c>
      <c r="E762" s="9"/>
      <c r="F762" s="4">
        <f t="shared" si="39"/>
        <v>0</v>
      </c>
      <c r="G762" s="5"/>
    </row>
    <row r="763" spans="1:7" x14ac:dyDescent="0.3">
      <c r="A763" s="5">
        <v>4</v>
      </c>
      <c r="B763" s="6" t="s">
        <v>333</v>
      </c>
      <c r="C763" s="7" t="s">
        <v>107</v>
      </c>
      <c r="D763" s="8">
        <v>6</v>
      </c>
      <c r="E763" s="9"/>
      <c r="F763" s="4">
        <f t="shared" si="39"/>
        <v>0</v>
      </c>
      <c r="G763" s="5"/>
    </row>
    <row r="764" spans="1:7" x14ac:dyDescent="0.3">
      <c r="A764" s="5">
        <v>5</v>
      </c>
      <c r="B764" s="6" t="s">
        <v>334</v>
      </c>
      <c r="C764" s="7" t="s">
        <v>107</v>
      </c>
      <c r="D764" s="8">
        <v>4</v>
      </c>
      <c r="E764" s="9"/>
      <c r="F764" s="4">
        <f t="shared" si="39"/>
        <v>0</v>
      </c>
      <c r="G764" s="5"/>
    </row>
    <row r="765" spans="1:7" ht="38.4" x14ac:dyDescent="0.3">
      <c r="A765" s="5">
        <v>6</v>
      </c>
      <c r="B765" s="6" t="s">
        <v>335</v>
      </c>
      <c r="C765" s="7" t="s">
        <v>42</v>
      </c>
      <c r="D765" s="8">
        <v>1</v>
      </c>
      <c r="E765" s="9"/>
      <c r="F765" s="4">
        <f t="shared" si="39"/>
        <v>0</v>
      </c>
      <c r="G765" s="5"/>
    </row>
    <row r="766" spans="1:7" ht="57.6" x14ac:dyDescent="0.3">
      <c r="A766" s="5">
        <v>7</v>
      </c>
      <c r="B766" s="6" t="s">
        <v>336</v>
      </c>
      <c r="C766" s="7" t="s">
        <v>42</v>
      </c>
      <c r="D766" s="8">
        <v>1</v>
      </c>
      <c r="E766" s="9"/>
      <c r="F766" s="4">
        <f t="shared" si="39"/>
        <v>0</v>
      </c>
      <c r="G766" s="5"/>
    </row>
    <row r="767" spans="1:7" ht="38.4" x14ac:dyDescent="0.3">
      <c r="A767" s="5">
        <v>8</v>
      </c>
      <c r="B767" s="6" t="s">
        <v>337</v>
      </c>
      <c r="C767" s="7" t="s">
        <v>338</v>
      </c>
      <c r="D767" s="8">
        <v>1</v>
      </c>
      <c r="E767" s="9"/>
      <c r="F767" s="4">
        <f t="shared" si="39"/>
        <v>0</v>
      </c>
      <c r="G767" s="5"/>
    </row>
    <row r="768" spans="1:7" x14ac:dyDescent="0.3">
      <c r="A768" s="5">
        <v>9</v>
      </c>
      <c r="B768" s="6" t="s">
        <v>339</v>
      </c>
      <c r="C768" s="7" t="s">
        <v>65</v>
      </c>
      <c r="D768" s="8">
        <v>150</v>
      </c>
      <c r="E768" s="9"/>
      <c r="F768" s="4">
        <f t="shared" si="39"/>
        <v>0</v>
      </c>
      <c r="G768" s="5"/>
    </row>
    <row r="769" spans="1:7" ht="115.2" x14ac:dyDescent="0.3">
      <c r="A769" s="5">
        <v>10</v>
      </c>
      <c r="B769" s="6" t="s">
        <v>340</v>
      </c>
      <c r="C769" s="7" t="s">
        <v>42</v>
      </c>
      <c r="D769" s="8">
        <v>1</v>
      </c>
      <c r="E769" s="9"/>
      <c r="F769" s="4">
        <f t="shared" si="39"/>
        <v>0</v>
      </c>
      <c r="G769" s="5"/>
    </row>
    <row r="770" spans="1:7" x14ac:dyDescent="0.3">
      <c r="A770" s="5">
        <v>11</v>
      </c>
      <c r="B770" s="6" t="s">
        <v>341</v>
      </c>
      <c r="C770" s="7" t="s">
        <v>342</v>
      </c>
      <c r="D770" s="8">
        <v>120</v>
      </c>
      <c r="E770" s="9"/>
      <c r="F770" s="4">
        <f t="shared" si="39"/>
        <v>0</v>
      </c>
      <c r="G770" s="5"/>
    </row>
    <row r="771" spans="1:7" x14ac:dyDescent="0.3">
      <c r="A771" s="5">
        <v>12</v>
      </c>
      <c r="B771" s="6" t="s">
        <v>343</v>
      </c>
      <c r="C771" s="7" t="s">
        <v>66</v>
      </c>
      <c r="D771" s="8">
        <v>1</v>
      </c>
      <c r="E771" s="9"/>
      <c r="F771" s="4">
        <f t="shared" si="39"/>
        <v>0</v>
      </c>
      <c r="G771" s="5"/>
    </row>
    <row r="772" spans="1:7" x14ac:dyDescent="0.3">
      <c r="A772" s="5">
        <v>13</v>
      </c>
      <c r="B772" s="6" t="s">
        <v>344</v>
      </c>
      <c r="C772" s="7" t="s">
        <v>65</v>
      </c>
      <c r="D772" s="8">
        <v>130</v>
      </c>
      <c r="E772" s="9"/>
      <c r="F772" s="4">
        <f t="shared" si="39"/>
        <v>0</v>
      </c>
      <c r="G772" s="5"/>
    </row>
    <row r="773" spans="1:7" x14ac:dyDescent="0.3">
      <c r="A773" s="5">
        <v>14</v>
      </c>
      <c r="B773" s="6" t="s">
        <v>345</v>
      </c>
      <c r="C773" s="7" t="s">
        <v>65</v>
      </c>
      <c r="D773" s="8">
        <v>130</v>
      </c>
      <c r="E773" s="9"/>
      <c r="F773" s="4">
        <f t="shared" si="39"/>
        <v>0</v>
      </c>
      <c r="G773" s="5"/>
    </row>
    <row r="774" spans="1:7" x14ac:dyDescent="0.3">
      <c r="A774" s="5">
        <v>15</v>
      </c>
      <c r="B774" s="6" t="s">
        <v>346</v>
      </c>
      <c r="C774" s="7" t="s">
        <v>40</v>
      </c>
      <c r="D774" s="8">
        <v>1</v>
      </c>
      <c r="E774" s="9"/>
      <c r="F774" s="4">
        <f t="shared" si="39"/>
        <v>0</v>
      </c>
      <c r="G774" s="5"/>
    </row>
    <row r="775" spans="1:7" x14ac:dyDescent="0.3">
      <c r="A775" s="5">
        <v>16</v>
      </c>
      <c r="B775" s="6" t="s">
        <v>347</v>
      </c>
      <c r="C775" s="7" t="s">
        <v>40</v>
      </c>
      <c r="D775" s="8">
        <v>1</v>
      </c>
      <c r="E775" s="9"/>
      <c r="F775" s="4">
        <f t="shared" si="39"/>
        <v>0</v>
      </c>
      <c r="G775" s="5"/>
    </row>
    <row r="776" spans="1:7" x14ac:dyDescent="0.3">
      <c r="A776" s="33" t="s">
        <v>5</v>
      </c>
      <c r="B776" s="33"/>
      <c r="C776" s="33"/>
      <c r="D776" s="33"/>
      <c r="E776" s="33"/>
      <c r="F776" s="19">
        <f>SUM(F760:F775)</f>
        <v>0</v>
      </c>
      <c r="G776" s="22"/>
    </row>
    <row r="777" spans="1:7" x14ac:dyDescent="0.3">
      <c r="A777" s="43" t="s">
        <v>348</v>
      </c>
      <c r="B777" s="34"/>
      <c r="C777" s="34"/>
      <c r="D777" s="34"/>
      <c r="E777" s="34"/>
      <c r="F777" s="34"/>
      <c r="G777" s="34"/>
    </row>
    <row r="778" spans="1:7" x14ac:dyDescent="0.3">
      <c r="A778" s="17" t="s">
        <v>0</v>
      </c>
      <c r="B778" s="17" t="s">
        <v>1</v>
      </c>
      <c r="C778" s="17" t="s">
        <v>2</v>
      </c>
      <c r="D778" s="18" t="s">
        <v>3</v>
      </c>
      <c r="E778" s="18" t="s">
        <v>4</v>
      </c>
      <c r="F778" s="18" t="s">
        <v>5</v>
      </c>
      <c r="G778" s="17" t="s">
        <v>6</v>
      </c>
    </row>
    <row r="779" spans="1:7" x14ac:dyDescent="0.3">
      <c r="A779" s="5">
        <v>1</v>
      </c>
      <c r="B779" s="6" t="s">
        <v>330</v>
      </c>
      <c r="C779" s="7" t="s">
        <v>65</v>
      </c>
      <c r="D779" s="8">
        <v>120</v>
      </c>
      <c r="E779" s="9"/>
      <c r="F779" s="4">
        <f>E779*D779</f>
        <v>0</v>
      </c>
      <c r="G779" s="5"/>
    </row>
    <row r="780" spans="1:7" ht="38.4" x14ac:dyDescent="0.3">
      <c r="A780" s="5">
        <v>2</v>
      </c>
      <c r="B780" s="6" t="s">
        <v>331</v>
      </c>
      <c r="C780" s="7" t="s">
        <v>65</v>
      </c>
      <c r="D780" s="8">
        <v>68</v>
      </c>
      <c r="E780" s="9"/>
      <c r="F780" s="4">
        <f t="shared" ref="F780:F794" si="40">E780*D780</f>
        <v>0</v>
      </c>
      <c r="G780" s="5"/>
    </row>
    <row r="781" spans="1:7" ht="38.4" x14ac:dyDescent="0.3">
      <c r="A781" s="5">
        <v>3</v>
      </c>
      <c r="B781" s="6" t="s">
        <v>332</v>
      </c>
      <c r="C781" s="7" t="s">
        <v>65</v>
      </c>
      <c r="D781" s="8">
        <v>60</v>
      </c>
      <c r="E781" s="9"/>
      <c r="F781" s="4">
        <f t="shared" si="40"/>
        <v>0</v>
      </c>
      <c r="G781" s="5"/>
    </row>
    <row r="782" spans="1:7" x14ac:dyDescent="0.3">
      <c r="A782" s="5">
        <v>4</v>
      </c>
      <c r="B782" s="6" t="s">
        <v>333</v>
      </c>
      <c r="C782" s="7" t="s">
        <v>107</v>
      </c>
      <c r="D782" s="8">
        <v>6</v>
      </c>
      <c r="E782" s="9"/>
      <c r="F782" s="4">
        <f t="shared" si="40"/>
        <v>0</v>
      </c>
      <c r="G782" s="5"/>
    </row>
    <row r="783" spans="1:7" x14ac:dyDescent="0.3">
      <c r="A783" s="5">
        <v>5</v>
      </c>
      <c r="B783" s="6" t="s">
        <v>334</v>
      </c>
      <c r="C783" s="7" t="s">
        <v>107</v>
      </c>
      <c r="D783" s="8">
        <v>4</v>
      </c>
      <c r="E783" s="9"/>
      <c r="F783" s="4">
        <f t="shared" si="40"/>
        <v>0</v>
      </c>
      <c r="G783" s="5"/>
    </row>
    <row r="784" spans="1:7" ht="38.4" x14ac:dyDescent="0.3">
      <c r="A784" s="5">
        <v>6</v>
      </c>
      <c r="B784" s="6" t="s">
        <v>335</v>
      </c>
      <c r="C784" s="7" t="s">
        <v>42</v>
      </c>
      <c r="D784" s="8">
        <v>1</v>
      </c>
      <c r="E784" s="9"/>
      <c r="F784" s="4">
        <f t="shared" si="40"/>
        <v>0</v>
      </c>
      <c r="G784" s="5"/>
    </row>
    <row r="785" spans="1:7" ht="57.6" x14ac:dyDescent="0.3">
      <c r="A785" s="5">
        <v>7</v>
      </c>
      <c r="B785" s="6" t="s">
        <v>336</v>
      </c>
      <c r="C785" s="7" t="s">
        <v>42</v>
      </c>
      <c r="D785" s="8">
        <v>1</v>
      </c>
      <c r="E785" s="9"/>
      <c r="F785" s="4">
        <f t="shared" si="40"/>
        <v>0</v>
      </c>
      <c r="G785" s="5"/>
    </row>
    <row r="786" spans="1:7" ht="38.4" x14ac:dyDescent="0.3">
      <c r="A786" s="5">
        <v>8</v>
      </c>
      <c r="B786" s="6" t="s">
        <v>337</v>
      </c>
      <c r="C786" s="7" t="s">
        <v>338</v>
      </c>
      <c r="D786" s="8">
        <v>1</v>
      </c>
      <c r="E786" s="9"/>
      <c r="F786" s="4">
        <f t="shared" si="40"/>
        <v>0</v>
      </c>
      <c r="G786" s="5"/>
    </row>
    <row r="787" spans="1:7" x14ac:dyDescent="0.3">
      <c r="A787" s="5">
        <v>9</v>
      </c>
      <c r="B787" s="6" t="s">
        <v>339</v>
      </c>
      <c r="C787" s="7" t="s">
        <v>65</v>
      </c>
      <c r="D787" s="8">
        <v>150</v>
      </c>
      <c r="E787" s="9"/>
      <c r="F787" s="4">
        <f t="shared" si="40"/>
        <v>0</v>
      </c>
      <c r="G787" s="5"/>
    </row>
    <row r="788" spans="1:7" ht="115.2" x14ac:dyDescent="0.3">
      <c r="A788" s="5">
        <v>10</v>
      </c>
      <c r="B788" s="6" t="s">
        <v>340</v>
      </c>
      <c r="C788" s="7" t="s">
        <v>42</v>
      </c>
      <c r="D788" s="8">
        <v>1</v>
      </c>
      <c r="E788" s="9"/>
      <c r="F788" s="4">
        <f t="shared" si="40"/>
        <v>0</v>
      </c>
      <c r="G788" s="5"/>
    </row>
    <row r="789" spans="1:7" x14ac:dyDescent="0.3">
      <c r="A789" s="5">
        <v>11</v>
      </c>
      <c r="B789" s="6" t="s">
        <v>341</v>
      </c>
      <c r="C789" s="7" t="s">
        <v>342</v>
      </c>
      <c r="D789" s="8">
        <v>120</v>
      </c>
      <c r="E789" s="9"/>
      <c r="F789" s="4">
        <f t="shared" si="40"/>
        <v>0</v>
      </c>
      <c r="G789" s="5"/>
    </row>
    <row r="790" spans="1:7" x14ac:dyDescent="0.3">
      <c r="A790" s="5">
        <v>12</v>
      </c>
      <c r="B790" s="6" t="s">
        <v>343</v>
      </c>
      <c r="C790" s="7" t="s">
        <v>66</v>
      </c>
      <c r="D790" s="8">
        <v>1</v>
      </c>
      <c r="E790" s="9"/>
      <c r="F790" s="4">
        <f t="shared" si="40"/>
        <v>0</v>
      </c>
      <c r="G790" s="5"/>
    </row>
    <row r="791" spans="1:7" x14ac:dyDescent="0.3">
      <c r="A791" s="5">
        <v>13</v>
      </c>
      <c r="B791" s="6" t="s">
        <v>344</v>
      </c>
      <c r="C791" s="7" t="s">
        <v>65</v>
      </c>
      <c r="D791" s="8">
        <v>130</v>
      </c>
      <c r="E791" s="9"/>
      <c r="F791" s="4">
        <f t="shared" si="40"/>
        <v>0</v>
      </c>
      <c r="G791" s="5"/>
    </row>
    <row r="792" spans="1:7" x14ac:dyDescent="0.3">
      <c r="A792" s="5">
        <v>14</v>
      </c>
      <c r="B792" s="6" t="s">
        <v>345</v>
      </c>
      <c r="C792" s="7" t="s">
        <v>65</v>
      </c>
      <c r="D792" s="8">
        <v>130</v>
      </c>
      <c r="E792" s="9"/>
      <c r="F792" s="4">
        <f t="shared" si="40"/>
        <v>0</v>
      </c>
      <c r="G792" s="5"/>
    </row>
    <row r="793" spans="1:7" x14ac:dyDescent="0.3">
      <c r="A793" s="5">
        <v>15</v>
      </c>
      <c r="B793" s="6" t="s">
        <v>346</v>
      </c>
      <c r="C793" s="7" t="s">
        <v>40</v>
      </c>
      <c r="D793" s="8">
        <v>1</v>
      </c>
      <c r="E793" s="9"/>
      <c r="F793" s="4">
        <f t="shared" si="40"/>
        <v>0</v>
      </c>
      <c r="G793" s="5"/>
    </row>
    <row r="794" spans="1:7" x14ac:dyDescent="0.3">
      <c r="A794" s="5">
        <v>16</v>
      </c>
      <c r="B794" s="6" t="s">
        <v>347</v>
      </c>
      <c r="C794" s="7" t="s">
        <v>40</v>
      </c>
      <c r="D794" s="8">
        <v>1</v>
      </c>
      <c r="E794" s="9"/>
      <c r="F794" s="4">
        <f t="shared" si="40"/>
        <v>0</v>
      </c>
      <c r="G794" s="5"/>
    </row>
    <row r="795" spans="1:7" x14ac:dyDescent="0.3">
      <c r="A795" s="33" t="s">
        <v>5</v>
      </c>
      <c r="B795" s="33"/>
      <c r="C795" s="33"/>
      <c r="D795" s="33"/>
      <c r="E795" s="33"/>
      <c r="F795" s="19">
        <f>SUM(F779:F794)</f>
        <v>0</v>
      </c>
      <c r="G795" s="22"/>
    </row>
    <row r="796" spans="1:7" x14ac:dyDescent="0.3">
      <c r="A796" s="32" t="s">
        <v>358</v>
      </c>
      <c r="B796" s="32"/>
      <c r="C796" s="32"/>
      <c r="D796" s="32"/>
      <c r="E796" s="32"/>
      <c r="F796" s="32"/>
      <c r="G796" s="32"/>
    </row>
    <row r="797" spans="1:7" x14ac:dyDescent="0.3">
      <c r="A797" s="17" t="s">
        <v>0</v>
      </c>
      <c r="B797" s="17" t="s">
        <v>1</v>
      </c>
      <c r="C797" s="17" t="s">
        <v>2</v>
      </c>
      <c r="D797" s="18" t="s">
        <v>3</v>
      </c>
      <c r="E797" s="18" t="s">
        <v>4</v>
      </c>
      <c r="F797" s="18" t="s">
        <v>5</v>
      </c>
      <c r="G797" s="17" t="s">
        <v>6</v>
      </c>
    </row>
    <row r="798" spans="1:7" x14ac:dyDescent="0.3">
      <c r="A798" s="5">
        <v>1</v>
      </c>
      <c r="B798" s="6" t="s">
        <v>557</v>
      </c>
      <c r="C798" s="7" t="s">
        <v>558</v>
      </c>
      <c r="D798" s="8">
        <v>60</v>
      </c>
      <c r="E798" s="9"/>
      <c r="F798" s="4">
        <f>E798*D798</f>
        <v>0</v>
      </c>
      <c r="G798" s="5"/>
    </row>
    <row r="799" spans="1:7" ht="38.4" x14ac:dyDescent="0.3">
      <c r="A799" s="5">
        <v>2</v>
      </c>
      <c r="B799" s="6" t="s">
        <v>559</v>
      </c>
      <c r="C799" s="7" t="s">
        <v>569</v>
      </c>
      <c r="D799" s="8">
        <v>6</v>
      </c>
      <c r="E799" s="9"/>
      <c r="F799" s="4">
        <f t="shared" ref="F799:F808" si="41">E799*D799</f>
        <v>0</v>
      </c>
      <c r="G799" s="5"/>
    </row>
    <row r="800" spans="1:7" x14ac:dyDescent="0.3">
      <c r="A800" s="5">
        <v>3</v>
      </c>
      <c r="B800" s="6" t="s">
        <v>560</v>
      </c>
      <c r="C800" s="7" t="s">
        <v>65</v>
      </c>
      <c r="D800" s="8">
        <v>80</v>
      </c>
      <c r="E800" s="9"/>
      <c r="F800" s="4">
        <f t="shared" si="41"/>
        <v>0</v>
      </c>
      <c r="G800" s="5"/>
    </row>
    <row r="801" spans="1:7" x14ac:dyDescent="0.3">
      <c r="A801" s="5">
        <v>4</v>
      </c>
      <c r="B801" s="6" t="s">
        <v>563</v>
      </c>
      <c r="C801" s="7" t="s">
        <v>40</v>
      </c>
      <c r="D801" s="8">
        <v>3</v>
      </c>
      <c r="E801" s="9"/>
      <c r="F801" s="4">
        <f t="shared" si="41"/>
        <v>0</v>
      </c>
      <c r="G801" s="5"/>
    </row>
    <row r="802" spans="1:7" x14ac:dyDescent="0.3">
      <c r="A802" s="5">
        <v>5</v>
      </c>
      <c r="B802" s="6" t="s">
        <v>564</v>
      </c>
      <c r="C802" s="7" t="s">
        <v>40</v>
      </c>
      <c r="D802" s="8">
        <v>3</v>
      </c>
      <c r="E802" s="9"/>
      <c r="F802" s="4">
        <f t="shared" si="41"/>
        <v>0</v>
      </c>
      <c r="G802" s="5"/>
    </row>
    <row r="803" spans="1:7" ht="38.4" x14ac:dyDescent="0.3">
      <c r="A803" s="5">
        <v>6</v>
      </c>
      <c r="B803" s="6" t="s">
        <v>561</v>
      </c>
      <c r="C803" s="7" t="s">
        <v>40</v>
      </c>
      <c r="D803" s="8">
        <v>3</v>
      </c>
      <c r="E803" s="9"/>
      <c r="F803" s="4">
        <f t="shared" si="41"/>
        <v>0</v>
      </c>
      <c r="G803" s="5"/>
    </row>
    <row r="804" spans="1:7" ht="38.4" x14ac:dyDescent="0.3">
      <c r="A804" s="5">
        <v>7</v>
      </c>
      <c r="B804" s="6" t="s">
        <v>562</v>
      </c>
      <c r="C804" s="7" t="s">
        <v>338</v>
      </c>
      <c r="D804" s="8">
        <v>3</v>
      </c>
      <c r="E804" s="9"/>
      <c r="F804" s="4">
        <f t="shared" si="41"/>
        <v>0</v>
      </c>
      <c r="G804" s="5"/>
    </row>
    <row r="805" spans="1:7" x14ac:dyDescent="0.3">
      <c r="A805" s="5">
        <v>8</v>
      </c>
      <c r="B805" s="6" t="s">
        <v>565</v>
      </c>
      <c r="C805" s="10" t="s">
        <v>40</v>
      </c>
      <c r="D805" s="8">
        <v>40</v>
      </c>
      <c r="E805" s="9"/>
      <c r="F805" s="4">
        <f t="shared" si="41"/>
        <v>0</v>
      </c>
      <c r="G805" s="5"/>
    </row>
    <row r="806" spans="1:7" x14ac:dyDescent="0.3">
      <c r="A806" s="5">
        <v>9</v>
      </c>
      <c r="B806" s="6" t="s">
        <v>566</v>
      </c>
      <c r="C806" s="10" t="s">
        <v>65</v>
      </c>
      <c r="D806" s="8">
        <v>2000</v>
      </c>
      <c r="E806" s="9"/>
      <c r="F806" s="4">
        <f t="shared" si="41"/>
        <v>0</v>
      </c>
      <c r="G806" s="5"/>
    </row>
    <row r="807" spans="1:7" x14ac:dyDescent="0.3">
      <c r="A807" s="5">
        <v>10</v>
      </c>
      <c r="B807" s="6" t="s">
        <v>567</v>
      </c>
      <c r="C807" s="10" t="s">
        <v>40</v>
      </c>
      <c r="D807" s="8">
        <v>40</v>
      </c>
      <c r="E807" s="9"/>
      <c r="F807" s="4">
        <f t="shared" si="41"/>
        <v>0</v>
      </c>
      <c r="G807" s="5"/>
    </row>
    <row r="808" spans="1:7" x14ac:dyDescent="0.3">
      <c r="A808" s="5">
        <v>11</v>
      </c>
      <c r="B808" s="11" t="s">
        <v>568</v>
      </c>
      <c r="C808" s="10" t="s">
        <v>65</v>
      </c>
      <c r="D808" s="12">
        <v>1000</v>
      </c>
      <c r="E808" s="9"/>
      <c r="F808" s="4">
        <f t="shared" si="41"/>
        <v>0</v>
      </c>
      <c r="G808" s="5"/>
    </row>
    <row r="809" spans="1:7" x14ac:dyDescent="0.3">
      <c r="A809" s="33" t="s">
        <v>5</v>
      </c>
      <c r="B809" s="33"/>
      <c r="C809" s="33"/>
      <c r="D809" s="33"/>
      <c r="E809" s="33"/>
      <c r="F809" s="19">
        <f>SUM(F798:F808)</f>
        <v>0</v>
      </c>
      <c r="G809" s="23"/>
    </row>
    <row r="810" spans="1:7" x14ac:dyDescent="0.3">
      <c r="A810" s="21" t="s">
        <v>0</v>
      </c>
      <c r="B810" s="21" t="s">
        <v>72</v>
      </c>
      <c r="C810" s="29" t="s">
        <v>73</v>
      </c>
      <c r="D810" s="29"/>
      <c r="E810" s="29"/>
      <c r="F810" s="29"/>
      <c r="G810" s="29"/>
    </row>
    <row r="811" spans="1:7" x14ac:dyDescent="0.3">
      <c r="A811" s="15">
        <v>1</v>
      </c>
      <c r="B811" s="16" t="s">
        <v>68</v>
      </c>
      <c r="C811" s="27">
        <f>F737+F727+F722+F711+F700+F689</f>
        <v>0</v>
      </c>
      <c r="D811" s="27"/>
      <c r="E811" s="27"/>
      <c r="F811" s="27"/>
      <c r="G811" s="27"/>
    </row>
    <row r="812" spans="1:7" x14ac:dyDescent="0.3">
      <c r="A812" s="15">
        <v>2</v>
      </c>
      <c r="B812" s="16" t="s">
        <v>349</v>
      </c>
      <c r="C812" s="27">
        <f>F795+F776+F757</f>
        <v>0</v>
      </c>
      <c r="D812" s="27"/>
      <c r="E812" s="27"/>
      <c r="F812" s="27"/>
      <c r="G812" s="27"/>
    </row>
    <row r="813" spans="1:7" x14ac:dyDescent="0.3">
      <c r="A813" s="15">
        <v>3</v>
      </c>
      <c r="B813" s="16" t="s">
        <v>359</v>
      </c>
      <c r="C813" s="27">
        <f>F809</f>
        <v>0</v>
      </c>
      <c r="D813" s="27"/>
      <c r="E813" s="27"/>
      <c r="F813" s="27"/>
      <c r="G813" s="27"/>
    </row>
    <row r="814" spans="1:7" x14ac:dyDescent="0.3">
      <c r="A814" s="40" t="s">
        <v>87</v>
      </c>
      <c r="B814" s="40"/>
      <c r="C814" s="28">
        <f>SUM(C811:F813)</f>
        <v>0</v>
      </c>
      <c r="D814" s="28"/>
      <c r="E814" s="28"/>
      <c r="F814" s="28"/>
      <c r="G814" s="28"/>
    </row>
    <row r="815" spans="1:7" ht="25.2" x14ac:dyDescent="0.3">
      <c r="A815" s="41" t="s">
        <v>88</v>
      </c>
      <c r="B815" s="41"/>
      <c r="C815" s="42">
        <f>C814+C676+C641+C558+C490+C365+C170+C75</f>
        <v>0</v>
      </c>
      <c r="D815" s="42"/>
      <c r="E815" s="42"/>
      <c r="F815" s="42"/>
      <c r="G815" s="42"/>
    </row>
  </sheetData>
  <mergeCells count="151">
    <mergeCell ref="A338:E338"/>
    <mergeCell ref="A339:G339"/>
    <mergeCell ref="A360:E360"/>
    <mergeCell ref="A442:G442"/>
    <mergeCell ref="A470:G470"/>
    <mergeCell ref="A485:E485"/>
    <mergeCell ref="A427:G427"/>
    <mergeCell ref="A440:E440"/>
    <mergeCell ref="A561:G561"/>
    <mergeCell ref="A515:E515"/>
    <mergeCell ref="A516:G516"/>
    <mergeCell ref="A542:E542"/>
    <mergeCell ref="A543:G543"/>
    <mergeCell ref="A553:E553"/>
    <mergeCell ref="C489:G489"/>
    <mergeCell ref="A490:B490"/>
    <mergeCell ref="C490:G490"/>
    <mergeCell ref="A491:G491"/>
    <mergeCell ref="A492:G492"/>
    <mergeCell ref="A441:G441"/>
    <mergeCell ref="A469:E469"/>
    <mergeCell ref="C486:G486"/>
    <mergeCell ref="C487:G487"/>
    <mergeCell ref="C488:G488"/>
    <mergeCell ref="A677:G677"/>
    <mergeCell ref="A678:G678"/>
    <mergeCell ref="A689:E689"/>
    <mergeCell ref="A738:G738"/>
    <mergeCell ref="A757:E757"/>
    <mergeCell ref="A722:E722"/>
    <mergeCell ref="A723:G723"/>
    <mergeCell ref="A727:E727"/>
    <mergeCell ref="A728:G728"/>
    <mergeCell ref="A737:E737"/>
    <mergeCell ref="A739:G739"/>
    <mergeCell ref="A679:G679"/>
    <mergeCell ref="A690:G690"/>
    <mergeCell ref="A700:E700"/>
    <mergeCell ref="A701:G701"/>
    <mergeCell ref="A711:E711"/>
    <mergeCell ref="A712:G712"/>
    <mergeCell ref="A814:B814"/>
    <mergeCell ref="C814:G814"/>
    <mergeCell ref="A815:B815"/>
    <mergeCell ref="C815:G815"/>
    <mergeCell ref="C810:G810"/>
    <mergeCell ref="C811:G811"/>
    <mergeCell ref="C812:G812"/>
    <mergeCell ref="A758:G758"/>
    <mergeCell ref="A776:E776"/>
    <mergeCell ref="A777:G777"/>
    <mergeCell ref="A795:E795"/>
    <mergeCell ref="A796:G796"/>
    <mergeCell ref="A809:E809"/>
    <mergeCell ref="C813:G813"/>
    <mergeCell ref="A672:E672"/>
    <mergeCell ref="A673:G673"/>
    <mergeCell ref="C640:G640"/>
    <mergeCell ref="A641:B641"/>
    <mergeCell ref="C641:G641"/>
    <mergeCell ref="A642:G642"/>
    <mergeCell ref="A643:G643"/>
    <mergeCell ref="A676:B676"/>
    <mergeCell ref="C676:G676"/>
    <mergeCell ref="C674:G674"/>
    <mergeCell ref="C675:G675"/>
    <mergeCell ref="A619:G619"/>
    <mergeCell ref="A637:E637"/>
    <mergeCell ref="C638:G638"/>
    <mergeCell ref="C639:G639"/>
    <mergeCell ref="A559:G559"/>
    <mergeCell ref="A560:G560"/>
    <mergeCell ref="A575:E575"/>
    <mergeCell ref="C554:G554"/>
    <mergeCell ref="C555:G555"/>
    <mergeCell ref="C556:G556"/>
    <mergeCell ref="C557:G557"/>
    <mergeCell ref="A558:B558"/>
    <mergeCell ref="C558:G558"/>
    <mergeCell ref="A576:G576"/>
    <mergeCell ref="A588:E588"/>
    <mergeCell ref="A589:G589"/>
    <mergeCell ref="A603:E603"/>
    <mergeCell ref="A604:G604"/>
    <mergeCell ref="A618:E618"/>
    <mergeCell ref="A366:G366"/>
    <mergeCell ref="A367:G367"/>
    <mergeCell ref="A386:E386"/>
    <mergeCell ref="A407:G407"/>
    <mergeCell ref="A426:E426"/>
    <mergeCell ref="C362:G362"/>
    <mergeCell ref="C363:G363"/>
    <mergeCell ref="C364:G364"/>
    <mergeCell ref="A365:B365"/>
    <mergeCell ref="C365:G365"/>
    <mergeCell ref="A368:G368"/>
    <mergeCell ref="A387:G387"/>
    <mergeCell ref="A406:E406"/>
    <mergeCell ref="A408:G408"/>
    <mergeCell ref="A284:G284"/>
    <mergeCell ref="A321:E321"/>
    <mergeCell ref="C361:G361"/>
    <mergeCell ref="A270:E270"/>
    <mergeCell ref="A271:G271"/>
    <mergeCell ref="A283:E283"/>
    <mergeCell ref="A170:B170"/>
    <mergeCell ref="C170:G170"/>
    <mergeCell ref="A171:G171"/>
    <mergeCell ref="A173:G173"/>
    <mergeCell ref="A190:E190"/>
    <mergeCell ref="A224:G224"/>
    <mergeCell ref="A230:E230"/>
    <mergeCell ref="A172:G172"/>
    <mergeCell ref="A232:G232"/>
    <mergeCell ref="A256:G256"/>
    <mergeCell ref="A191:G191"/>
    <mergeCell ref="A223:E223"/>
    <mergeCell ref="A204:E204"/>
    <mergeCell ref="A205:G205"/>
    <mergeCell ref="A231:G231"/>
    <mergeCell ref="A255:E255"/>
    <mergeCell ref="A285:G285"/>
    <mergeCell ref="A322:G322"/>
    <mergeCell ref="A165:E165"/>
    <mergeCell ref="C166:G166"/>
    <mergeCell ref="C167:G167"/>
    <mergeCell ref="C168:G168"/>
    <mergeCell ref="C169:G169"/>
    <mergeCell ref="A77:G77"/>
    <mergeCell ref="A97:E97"/>
    <mergeCell ref="A105:G105"/>
    <mergeCell ref="A129:E129"/>
    <mergeCell ref="A130:G130"/>
    <mergeCell ref="A98:G98"/>
    <mergeCell ref="A104:E104"/>
    <mergeCell ref="A78:G78"/>
    <mergeCell ref="A75:B75"/>
    <mergeCell ref="C72:G72"/>
    <mergeCell ref="C73:G73"/>
    <mergeCell ref="C74:G74"/>
    <mergeCell ref="C75:G75"/>
    <mergeCell ref="C71:G71"/>
    <mergeCell ref="A76:G76"/>
    <mergeCell ref="A1:G1"/>
    <mergeCell ref="A3:G3"/>
    <mergeCell ref="A34:E34"/>
    <mergeCell ref="A35:G35"/>
    <mergeCell ref="A54:E54"/>
    <mergeCell ref="A55:G55"/>
    <mergeCell ref="A70:E70"/>
    <mergeCell ref="A2:G2"/>
  </mergeCells>
  <printOptions horizontalCentered="1"/>
  <pageMargins left="0.39370078740157483" right="0.39370078740157483" top="0.39370078740157483" bottom="0.39370078740157483" header="0" footer="0.11811023622047245"/>
  <pageSetup paperSize="9" scale="95" fitToHeight="0" orientation="landscape" r:id="rId1"/>
  <headerFooter>
    <oddFooter>&amp;Cصفحه &amp;P از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Sanaullah Shahid</dc:creator>
  <cp:lastModifiedBy>Sanaullah Shahid</cp:lastModifiedBy>
  <cp:lastPrinted>2023-12-24T09:29:00Z</cp:lastPrinted>
  <dcterms:created xsi:type="dcterms:W3CDTF">2023-12-17T07:11:33Z</dcterms:created>
  <dcterms:modified xsi:type="dcterms:W3CDTF">2023-12-24T10:39:50Z</dcterms:modified>
</cp:coreProperties>
</file>